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Dir09\GARE_APPALTO\Gare_2024\2024_023_F_TEST RAPIDI ANTI HCV SCREENING EPATITE C\20_Varie\Pagina sito - Convenzione\"/>
    </mc:Choice>
  </mc:AlternateContent>
  <xr:revisionPtr revIDLastSave="0" documentId="13_ncr:1_{DDE67101-49EA-401E-8E5B-5ED9EE815E30}" xr6:coauthVersionLast="47" xr6:coauthVersionMax="47" xr10:uidLastSave="{00000000-0000-0000-0000-000000000000}"/>
  <bookViews>
    <workbookView xWindow="20370" yWindow="-120" windowWidth="29040" windowHeight="15720" tabRatio="672" xr2:uid="{00000000-000D-0000-FFFF-FFFF00000000}"/>
  </bookViews>
  <sheets>
    <sheet name="Lotto 1 " sheetId="8" r:id="rId1"/>
    <sheet name="Lotto 2 " sheetId="5" r:id="rId2"/>
  </sheets>
  <definedNames>
    <definedName name="_xlnm.Print_Area" localSheetId="0">'Lotto 1 '!$A$1:$P$16</definedName>
    <definedName name="_xlnm.Print_Area" localSheetId="1">'Lotto 2 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8" l="1"/>
  <c r="J15" i="8"/>
  <c r="J14" i="8"/>
  <c r="J13" i="8"/>
  <c r="J12" i="8"/>
  <c r="J11" i="8"/>
  <c r="J10" i="8"/>
  <c r="J9" i="8"/>
  <c r="J8" i="8"/>
  <c r="J7" i="8"/>
  <c r="J6" i="8"/>
  <c r="J5" i="8"/>
  <c r="J5" i="5"/>
</calcChain>
</file>

<file path=xl/sharedStrings.xml><?xml version="1.0" encoding="utf-8"?>
<sst xmlns="http://schemas.openxmlformats.org/spreadsheetml/2006/main" count="175" uniqueCount="99">
  <si>
    <t>CONCORRENTE</t>
  </si>
  <si>
    <t>CODICE PRODOTTO</t>
  </si>
  <si>
    <t xml:space="preserve">TEST X CFZ </t>
  </si>
  <si>
    <t>ABBOTT RAPID DIAGNOSTICS SRL</t>
  </si>
  <si>
    <t>1001-0270</t>
  </si>
  <si>
    <t>NOME COMMERCIALE KIT OFFERTO</t>
  </si>
  <si>
    <t xml:space="preserve">   OraSure Technologies, Inc.</t>
  </si>
  <si>
    <t xml:space="preserve"> PRODUTTORE</t>
  </si>
  <si>
    <t>CND</t>
  </si>
  <si>
    <t>RDM</t>
  </si>
  <si>
    <t>COMPOSIZIONE KIT</t>
  </si>
  <si>
    <t>W0105090202</t>
  </si>
  <si>
    <t>1246874/R</t>
  </si>
  <si>
    <t>W0105020303</t>
  </si>
  <si>
    <t>02FK17CE</t>
  </si>
  <si>
    <t>Abbott Diagnostics Korea Inc.</t>
  </si>
  <si>
    <t xml:space="preserve">ALIFAX s.r.l.
</t>
  </si>
  <si>
    <t>AB ANALITICA SRL</t>
  </si>
  <si>
    <t>COSMARTECNOLOGIE SRL S</t>
  </si>
  <si>
    <t>EUROLAB SRL</t>
  </si>
  <si>
    <t>INTERMEDICAL SRL</t>
  </si>
  <si>
    <t>IVY DIAGNOSTICS SRL</t>
  </si>
  <si>
    <t>MEDICAL LUME SRL</t>
  </si>
  <si>
    <t>NAL VON MINDEN SRL</t>
  </si>
  <si>
    <t>RELAB SRL</t>
  </si>
  <si>
    <t>TECHNOGENETICS SRL</t>
  </si>
  <si>
    <t>TECNOLIFE SRL</t>
  </si>
  <si>
    <t>Ciascun kit è composto da una scatola di cartone al cui interno sono contenuti i materiali e i reattivi
necessari ad eseguire in totale 25 campioni:
- 25 buste a scomparti contenenti ciascuna la card di reazione monouso e 1 fiala (0,75 ml) di soluzione
di sviluppo monouso.
- pipette monouso da 5 ul per la dispensazione del campione di siero e plasma
- basi</t>
  </si>
  <si>
    <r>
      <rPr>
        <sz val="12"/>
        <color theme="1"/>
        <rFont val="Times New Roman"/>
        <family val="1"/>
      </rPr>
      <t>ALIFAX SRL</t>
    </r>
    <r>
      <rPr>
        <sz val="12"/>
        <color rgb="FFFF0000"/>
        <rFont val="Times New Roman"/>
        <family val="1"/>
      </rPr>
      <t xml:space="preserve">
</t>
    </r>
  </si>
  <si>
    <t>ORAQUICK HCV ANTIBODY RAPID TEST - 25 TEST</t>
  </si>
  <si>
    <t>HCV RAPID TEST
CASSETTE - 40 TEST</t>
  </si>
  <si>
    <t>2263925/R</t>
  </si>
  <si>
    <t>HANGZHOU ALLTEST BIOTECH CO., LTD.,</t>
  </si>
  <si>
    <t>Bioline HCV – 
Confezione da 25 Test</t>
  </si>
  <si>
    <t>-25 dispositivi di test in involucri protettivi di
alluminio individuali con essiccante
-Diluente di analisi (1 flacone da 5 ml)
-25 pipette capillari (10 μl), -25 pungidito di
sicurezza, -25 tamponi di alcol
-1 Istruzioni per l’uso</t>
  </si>
  <si>
    <r>
      <t>HAB</t>
    </r>
    <r>
      <rPr>
        <b/>
        <sz val="12"/>
        <color theme="1"/>
        <rFont val="Times New Roman"/>
        <family val="1"/>
      </rPr>
      <t xml:space="preserve"> IHC-402</t>
    </r>
  </si>
  <si>
    <t>IHC-402</t>
  </si>
  <si>
    <r>
      <rPr>
        <sz val="12"/>
        <color theme="1"/>
        <rFont val="Times New Roman"/>
        <family val="1"/>
      </rPr>
      <t xml:space="preserve">20 - </t>
    </r>
    <r>
      <rPr>
        <b/>
        <sz val="12"/>
        <color theme="1"/>
        <rFont val="Times New Roman"/>
        <family val="1"/>
      </rPr>
      <t>IHC-402</t>
    </r>
  </si>
  <si>
    <t>HCV RAPID TEST
CASSETTE - 25 TEST</t>
  </si>
  <si>
    <t>Test rapido per anticorpi anti-HCV Intec</t>
  </si>
  <si>
    <t>Materiali forniti - Componenti - Dimensioni del kit 40T/kit
Cassette per test 40
Foglio illustrativo 1
Contagocce 40
Soluzione tampone 2 
3 mL (PBS, 0,02% Proclin 300, ≤0,02% NaN3)
Lancette pungidito 40 
(solo per sangue intero prelevato dal polpastrello)
Provette per prelievo capillare eparinizzate e
bulbo di erogazione 40 
(solo per sangue intero prelevato dal polpastrello)
Salviettine disinfettanti 40 (Alcol pads)</t>
  </si>
  <si>
    <t>Materiali forniti - Componenti - Dimensioni del kit 25T/kit
Cassette per test 25
Foglio illustrativo 1
Contagocce 25
Soluzione tampone 1
3 mL (PBS, 0,02% Proclin 300, ≤0,02% NaN3)
Lancette pungidito 25 
(solo per sangue intero prelevato dal polpastrello)
Provette per prelievo capillare eparinizzate e
bulbo di erogazione 25
(solo per sangue intero prelevato dal polpastrello)
Salviettine disinfettanti 25 (Alcol pads)</t>
  </si>
  <si>
    <t xml:space="preserve">ITP01152-TC40 HCV </t>
  </si>
  <si>
    <t>Rapid Anti-HCV test</t>
  </si>
  <si>
    <t>2545215/R</t>
  </si>
  <si>
    <t>InTec PRODUCTS, INC.(Xiamen)</t>
  </si>
  <si>
    <t>INTEC HEP C RAPID TEST CARD (40)</t>
  </si>
  <si>
    <t>2491940/R</t>
  </si>
  <si>
    <r>
      <t xml:space="preserve">INT </t>
    </r>
    <r>
      <rPr>
        <b/>
        <sz val="12"/>
        <color rgb="FF000000"/>
        <rFont val="Times New Roman"/>
        <family val="1"/>
      </rPr>
      <t>ITP01153 TC40</t>
    </r>
  </si>
  <si>
    <t>Screen Test Epatite C- HCV - IHC-402 Cf. da 40 test</t>
  </si>
  <si>
    <t xml:space="preserve">IHC-402
</t>
  </si>
  <si>
    <t>2263377/R</t>
  </si>
  <si>
    <t xml:space="preserve">40 CASSETTA DI TEST
40 PIPETTA IN PLASTICA
4 DILUENTI PER CAMPIONI CAD. 2 ML
1 IFU 
Accessori non compresi nella confezione:
-40 LANCETTE PUNGIDITO DI SICUREZZA
- 40 ALCOHOL PADS. 
Presente impegno alla fornitura </t>
  </si>
  <si>
    <t xml:space="preserve">40 CASSETTA DI TEST
40 PIPETTA IN PLASTICA
4 DILUENTI PER CAMPIONI CAD. 2 ML
1 IFU
Accessori non compresi nella confezione:
-40 LANCETTE PUNGIDITO DI SICUREZZA
- 40 ALCOHOL PADS. 
Presente impegno alla fornitura </t>
  </si>
  <si>
    <t xml:space="preserve">40 CASSETTA DI TEST
40 PIPETTA IN PLASTICA
4 DILUENTI PER CAMPIONI CAD. 2 ML
40 LANCETTE PUNGIDITO 
40 TAMPONI MONOUSO
1 IFU 
</t>
  </si>
  <si>
    <t>100.000 test</t>
  </si>
  <si>
    <t>2.000 test</t>
  </si>
  <si>
    <t>PREZZO A TEST</t>
  </si>
  <si>
    <t>QU.TA' TEST OFFERTI</t>
  </si>
  <si>
    <t>UNICO CONCORRENTE</t>
  </si>
  <si>
    <t>PREZZO A CONFEZIONE</t>
  </si>
  <si>
    <t>Procedura aperta per l’affidamento, tramite Accordo quadro, della fornitura di test rapidi per la rilevazione qualitativa di anticorpi anti-HCV per lo screening dell’infezione da Epatite C, su campioni di sangue intero capillare e su campioni salivari, da destinarsi alle Aziende del Servizio Sanitario della Regione Piemonte - LOTTI 1 e 2. (GARA 023-2024).  
LOTTO 2 TEST RAPIDI SU CAMPIONE SALIVARE - CIG N. B18CB0D229</t>
  </si>
  <si>
    <t>ALL. 2 PROSPETTO ECONOMICO LOTTO 2</t>
  </si>
  <si>
    <t>Procedura aperta per l’affidamento, tramite Accordo quadro, della fornitura di test rapidi per la rilevazione qualitativa di anticorpi anti-HCV per lo screening dell’infezione da Epatite C, su campioni di sangue intero capillare e su campioni salivari, da destinarsi alle Aziende del Servizio Sanitario della Regione Piemonte - LOTTI 1 e 2. (GARA 023-2024).  
LOTTO 1 TEST RAPIDI SU CAMPIONE DI SANGUE INTERO CAPILLARE - CIG N.B18CB0C156</t>
  </si>
  <si>
    <t xml:space="preserve">ALL. 1 PROSPETTO ECONOMICO LOTTO 1 </t>
  </si>
  <si>
    <t>GRADUATORIA</t>
  </si>
  <si>
    <t>RESPONSABILE UNICO DELLA FORNITURA</t>
  </si>
  <si>
    <t>SERVIZIO VENDITE
DEPUTATO A RICEVERE GLI ORDINATIVI
DI FORNITURA</t>
  </si>
  <si>
    <t>SERVIZIO DI SUPPORTO E
ASSISTENZA</t>
  </si>
  <si>
    <t>E-mail: ufficio.gare@alifax.com
PEC : gare@pec.alifax.com
Tel. 049/0992000</t>
  </si>
  <si>
    <t>E-mail: ufficio.ordini@alifax.com
PEC : ordini@pec.alifax.com
Tel. 049/0992000</t>
  </si>
  <si>
    <t>E-mail: assistenza.tecnica@alifax.com
PEC : info.alifax@pec.alifax.com
Tel. 049/0992000</t>
  </si>
  <si>
    <t>E-mail: ordini@mgeurolab.it</t>
  </si>
  <si>
    <t>E-mail ufficiogare@mgeurolab.it</t>
  </si>
  <si>
    <t>E-mail:
gabriella.steffanelli@ivydiagnostics.com                                PEC
ivydiagnostics@pec.it Tel
0577 319813</t>
  </si>
  <si>
    <t>E-mail
italy@nal-vonminden.it PEC
ediagnostics@legalmail.it                                                         Tel
049 9916123</t>
  </si>
  <si>
    <t>E-mail                     ordini@nal-vonminden.it                PEC
ediagnostics@legalmail.it                                                         Tel
049 9916123</t>
  </si>
  <si>
    <t>E-mail
gare@nal-vonminden.it PEC
ediagnostics@legalmail.it                                                         Tel
049 9916123</t>
  </si>
  <si>
    <t>E-mail
ordini.it@abbott.com PEC
ARDX.GARE.IT@LEGA
LMAIL.IT                               Tel 02 2774131              Cell 3807733634          Fax 02 27 74 1323</t>
  </si>
  <si>
    <t>E-mail
INFOIT@ABBOTT.COM                                                                                       PEC
ARDX.GARE.IT@LEGA
LMAIL.IT                                   Tel 02 2774131                   Cell 3807733634              Fax 02 27 74 1323</t>
  </si>
  <si>
    <t>E-mail
EMETechSupportIT@abbo
tt.com                                              PEC
ARDX.GARE.IT@LEGA
LMAIL.IT                                            Tel 02 2774131                              Cell 3807733634                      Fax 02 27 74 1323</t>
  </si>
  <si>
    <t>E-mail angela.savio@technogenetics.it                                        PEC info@cert.technogenetics.it                                                  Cell 3489715396</t>
  </si>
  <si>
    <t>E-mail ordinidia@technogenetics.it                                           PEC info@cert.technogenetics.it                                       Tel 03711921800</t>
  </si>
  <si>
    <t>E-mail paolo.ceppi@technogenetics.it                                                              PEC info@cert.technogenetics.it Tel 03711921800                               Cell 3408884946</t>
  </si>
  <si>
    <t>E-mail LUMEIMPORTSRL@GMAIL.COM                                          PEC LUMEIMPORT@PEC.IT Tel 0976/509186                    Cell 3383721722</t>
  </si>
  <si>
    <t>E-mail LUMEIMPORTSRL@GMAIL.COM                                                          PEC LUMEIMPORT@PEC.IT Tel 0976/509186                                    Cell 3383721722</t>
  </si>
  <si>
    <t>E-mail raffaelelobello@relabsrl.it PEC relabsrl@pec.it                 Tel 010 6671794                      Fax 0106129599</t>
  </si>
  <si>
    <t>E-mail ordini@relabsrl.it          PEC relabsrl@pec.it                 Tel 010 6671794                      Fax 0106129599</t>
  </si>
  <si>
    <t>E-mail ufficiogare@relabsrl.it PEC relabsrl@pec.it                 Tel 010 6671794                      Fax 0106129599</t>
  </si>
  <si>
    <t>Email
COMMERCIALE@INTERMEDICAL.IT                                  PEC
intermedicalsrl@cgn.legalmail.it                                               Tel
081 3302705                          Fax
081 3302705</t>
  </si>
  <si>
    <t>Email
COMMERCIALE@INTERMEDICAL.IT                                             PEC
intermedicalsrl@cgn.legalmail.it                                                                 Tel
081 3302705                                      Fax
081 3302705</t>
  </si>
  <si>
    <t>E-mail UFFICIOGARE@ABANALITICA.IT                                       PEC
PEC@PEC.ABANALITICA.IT                                                        Tel 0496750411                         Fax 0498709510</t>
  </si>
  <si>
    <t>E-mail ORDINI@ABANALITICA.IT                                        PEC
PEC@PEC.ABANALITICA.IT                                                        Tel 0496750411                         Fax 0498709510</t>
  </si>
  <si>
    <t>E-mail CUSTOMERSUPPORT@ABANALITICA.IT                                      PEC
PEC@PEC.ABANALITICA.IT                                                        Tel 0496750411                         Fax 0498709510</t>
  </si>
  <si>
    <t>E-mail
cosmartecnologie@libero.it                                                        PEC
cosmartecnologiesrls@pec.it                                                     Tel
+39 3896121207</t>
  </si>
  <si>
    <t>E-mail: commerciale.tecnolifesrl@gmail.com                           PEC: tecnolifesrl@gigapec.it TEL: 0971470600                CELL: 3356393071               FAX: 0971470418</t>
  </si>
  <si>
    <t>E-mail: ordini.tecnolifesrl@gmail.com                              PEC: tecnolifesrl@gigapec.it TEL: 0971470600                CELL: 3356393071               FAX: 0971470418</t>
  </si>
  <si>
    <t>E-mail: assistenza@tecnolifesrl.it                           PEC: tecnolifesrl@gigapec.it TEL: 0971470600                CELL: 3356393071               FAX: 0971470418</t>
  </si>
  <si>
    <t>E-mail: Ufficiogare@mgeurolab.it                                                           PEC: gare.eurolabmedical@legalmail.it Tel 0818045042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</si>
</sst>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0\ &quot;€&quot;_-;\-* #,##0.00000\ &quot;€&quot;_-;_-* &quot;-&quot;?????\ &quot;€&quot;_-;_-@_-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49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4" fillId="5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C676C45-F448-42A6-A980-F2162430E98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E0E1-0673-4927-B279-FDF4115DB9F0}">
  <sheetPr>
    <pageSetUpPr fitToPage="1"/>
  </sheetPr>
  <dimension ref="A1:P19"/>
  <sheetViews>
    <sheetView tabSelected="1" view="pageBreakPreview" zoomScale="60" zoomScaleNormal="81" workbookViewId="0">
      <selection activeCell="N6" sqref="N6"/>
    </sheetView>
  </sheetViews>
  <sheetFormatPr defaultRowHeight="15" x14ac:dyDescent="0.25"/>
  <cols>
    <col min="1" max="1" width="36.28515625" customWidth="1"/>
    <col min="2" max="2" width="28.85546875" customWidth="1"/>
    <col min="3" max="3" width="23.85546875" customWidth="1"/>
    <col min="4" max="4" width="18.85546875" customWidth="1"/>
    <col min="5" max="5" width="14.28515625" bestFit="1" customWidth="1"/>
    <col min="6" max="6" width="20.7109375" customWidth="1"/>
    <col min="7" max="7" width="7.85546875" customWidth="1"/>
    <col min="8" max="8" width="44.7109375" customWidth="1"/>
    <col min="9" max="9" width="17.28515625" style="36" customWidth="1"/>
    <col min="10" max="10" width="18.7109375" style="36" customWidth="1"/>
    <col min="11" max="11" width="13.5703125" customWidth="1"/>
    <col min="12" max="12" width="20.140625" customWidth="1"/>
    <col min="13" max="13" width="28.85546875" customWidth="1"/>
    <col min="14" max="14" width="25.85546875" customWidth="1"/>
    <col min="15" max="15" width="33" customWidth="1"/>
  </cols>
  <sheetData>
    <row r="1" spans="1:16" s="3" customFormat="1" ht="18.75" customHeight="1" x14ac:dyDescent="0.25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38"/>
      <c r="P1" s="28"/>
    </row>
    <row r="2" spans="1:16" s="3" customFormat="1" ht="95.45" customHeight="1" x14ac:dyDescent="0.25">
      <c r="A2" s="42" t="s">
        <v>63</v>
      </c>
      <c r="B2" s="43"/>
      <c r="C2" s="43"/>
      <c r="D2" s="43"/>
      <c r="E2" s="43"/>
      <c r="F2" s="43"/>
      <c r="G2" s="43"/>
      <c r="H2" s="43"/>
      <c r="I2" s="43"/>
      <c r="J2" s="39"/>
      <c r="P2" s="28"/>
    </row>
    <row r="3" spans="1:16" ht="36.6" customHeight="1" x14ac:dyDescent="0.25"/>
    <row r="4" spans="1:16" ht="78.75" x14ac:dyDescent="0.25">
      <c r="A4" s="30" t="s">
        <v>0</v>
      </c>
      <c r="B4" s="31" t="s">
        <v>5</v>
      </c>
      <c r="C4" s="31" t="s">
        <v>7</v>
      </c>
      <c r="D4" s="31" t="s">
        <v>8</v>
      </c>
      <c r="E4" s="31" t="s">
        <v>9</v>
      </c>
      <c r="F4" s="31" t="s">
        <v>1</v>
      </c>
      <c r="G4" s="32" t="s">
        <v>2</v>
      </c>
      <c r="H4" s="33" t="s">
        <v>10</v>
      </c>
      <c r="I4" s="37" t="s">
        <v>57</v>
      </c>
      <c r="J4" s="37" t="s">
        <v>60</v>
      </c>
      <c r="K4" s="34" t="s">
        <v>58</v>
      </c>
      <c r="L4" s="33" t="s">
        <v>65</v>
      </c>
      <c r="M4" s="33" t="s">
        <v>66</v>
      </c>
      <c r="N4" s="33" t="s">
        <v>67</v>
      </c>
      <c r="O4" s="33" t="s">
        <v>68</v>
      </c>
    </row>
    <row r="5" spans="1:16" ht="316.14999999999998" customHeight="1" x14ac:dyDescent="0.25">
      <c r="A5" s="14" t="s">
        <v>28</v>
      </c>
      <c r="B5" s="13" t="s">
        <v>30</v>
      </c>
      <c r="C5" s="11" t="s">
        <v>32</v>
      </c>
      <c r="D5" s="10" t="s">
        <v>11</v>
      </c>
      <c r="E5" s="10" t="s">
        <v>31</v>
      </c>
      <c r="F5" s="19" t="s">
        <v>35</v>
      </c>
      <c r="G5" s="10">
        <v>40</v>
      </c>
      <c r="H5" s="20" t="s">
        <v>40</v>
      </c>
      <c r="I5" s="29">
        <v>0.379</v>
      </c>
      <c r="J5" s="29">
        <f t="shared" ref="J5:J16" si="0">I5*G5</f>
        <v>15.16</v>
      </c>
      <c r="K5" s="20" t="s">
        <v>55</v>
      </c>
      <c r="L5" s="25">
        <v>1</v>
      </c>
      <c r="M5" s="20" t="s">
        <v>69</v>
      </c>
      <c r="N5" s="20" t="s">
        <v>70</v>
      </c>
      <c r="O5" s="20" t="s">
        <v>71</v>
      </c>
    </row>
    <row r="6" spans="1:16" ht="316.14999999999998" customHeight="1" x14ac:dyDescent="0.25">
      <c r="A6" s="12" t="s">
        <v>19</v>
      </c>
      <c r="B6" s="13" t="s">
        <v>30</v>
      </c>
      <c r="C6" s="11" t="s">
        <v>32</v>
      </c>
      <c r="D6" s="10" t="s">
        <v>11</v>
      </c>
      <c r="E6" s="10" t="s">
        <v>31</v>
      </c>
      <c r="F6" s="18" t="s">
        <v>36</v>
      </c>
      <c r="G6" s="10">
        <v>40</v>
      </c>
      <c r="H6" s="20" t="s">
        <v>40</v>
      </c>
      <c r="I6" s="29">
        <v>0.55000000000000004</v>
      </c>
      <c r="J6" s="29">
        <f t="shared" si="0"/>
        <v>22</v>
      </c>
      <c r="K6" s="20" t="s">
        <v>55</v>
      </c>
      <c r="L6" s="25">
        <v>2</v>
      </c>
      <c r="M6" s="20" t="s">
        <v>98</v>
      </c>
      <c r="N6" s="20" t="s">
        <v>72</v>
      </c>
      <c r="O6" s="20" t="s">
        <v>73</v>
      </c>
    </row>
    <row r="7" spans="1:16" ht="316.14999999999998" customHeight="1" x14ac:dyDescent="0.25">
      <c r="A7" s="12" t="s">
        <v>21</v>
      </c>
      <c r="B7" s="13" t="s">
        <v>30</v>
      </c>
      <c r="C7" s="11" t="s">
        <v>32</v>
      </c>
      <c r="D7" s="10" t="s">
        <v>11</v>
      </c>
      <c r="E7" s="10" t="s">
        <v>31</v>
      </c>
      <c r="F7" s="18" t="s">
        <v>36</v>
      </c>
      <c r="G7" s="10">
        <v>40</v>
      </c>
      <c r="H7" s="20" t="s">
        <v>40</v>
      </c>
      <c r="I7" s="29">
        <v>0.88</v>
      </c>
      <c r="J7" s="29">
        <f t="shared" si="0"/>
        <v>35.200000000000003</v>
      </c>
      <c r="K7" s="20" t="s">
        <v>55</v>
      </c>
      <c r="L7" s="25">
        <v>3</v>
      </c>
      <c r="M7" s="20" t="s">
        <v>74</v>
      </c>
      <c r="N7" s="20" t="s">
        <v>74</v>
      </c>
      <c r="O7" s="20" t="s">
        <v>74</v>
      </c>
    </row>
    <row r="8" spans="1:16" ht="316.14999999999998" customHeight="1" x14ac:dyDescent="0.25">
      <c r="A8" s="12" t="s">
        <v>26</v>
      </c>
      <c r="B8" s="13" t="s">
        <v>49</v>
      </c>
      <c r="C8" s="11" t="s">
        <v>32</v>
      </c>
      <c r="D8" s="8" t="s">
        <v>11</v>
      </c>
      <c r="E8" s="10" t="s">
        <v>51</v>
      </c>
      <c r="F8" s="22" t="s">
        <v>50</v>
      </c>
      <c r="G8" s="8">
        <v>40</v>
      </c>
      <c r="H8" s="20" t="s">
        <v>40</v>
      </c>
      <c r="I8" s="29">
        <v>0.91839999999999999</v>
      </c>
      <c r="J8" s="29">
        <f t="shared" si="0"/>
        <v>36.735999999999997</v>
      </c>
      <c r="K8" s="20" t="s">
        <v>55</v>
      </c>
      <c r="L8" s="25">
        <v>4</v>
      </c>
      <c r="M8" s="20" t="s">
        <v>95</v>
      </c>
      <c r="N8" s="20" t="s">
        <v>96</v>
      </c>
      <c r="O8" s="20" t="s">
        <v>97</v>
      </c>
    </row>
    <row r="9" spans="1:16" ht="316.14999999999998" customHeight="1" x14ac:dyDescent="0.25">
      <c r="A9" s="12" t="s">
        <v>23</v>
      </c>
      <c r="B9" s="13" t="s">
        <v>30</v>
      </c>
      <c r="C9" s="11" t="s">
        <v>32</v>
      </c>
      <c r="D9" s="10" t="s">
        <v>11</v>
      </c>
      <c r="E9" s="10" t="s">
        <v>31</v>
      </c>
      <c r="F9" s="18" t="s">
        <v>36</v>
      </c>
      <c r="G9" s="10">
        <v>40</v>
      </c>
      <c r="H9" s="20" t="s">
        <v>40</v>
      </c>
      <c r="I9" s="29">
        <v>1.07</v>
      </c>
      <c r="J9" s="29">
        <f t="shared" si="0"/>
        <v>42.800000000000004</v>
      </c>
      <c r="K9" s="20" t="s">
        <v>55</v>
      </c>
      <c r="L9" s="25">
        <v>5</v>
      </c>
      <c r="M9" s="20" t="s">
        <v>75</v>
      </c>
      <c r="N9" s="20" t="s">
        <v>76</v>
      </c>
      <c r="O9" s="20" t="s">
        <v>77</v>
      </c>
    </row>
    <row r="10" spans="1:16" ht="316.14999999999998" customHeight="1" x14ac:dyDescent="0.25">
      <c r="A10" s="6" t="s">
        <v>3</v>
      </c>
      <c r="B10" s="11" t="s">
        <v>33</v>
      </c>
      <c r="C10" s="10" t="s">
        <v>15</v>
      </c>
      <c r="D10" s="10" t="s">
        <v>11</v>
      </c>
      <c r="E10" s="7">
        <v>1836955</v>
      </c>
      <c r="F10" s="17" t="s">
        <v>14</v>
      </c>
      <c r="G10" s="10">
        <v>25</v>
      </c>
      <c r="H10" s="16" t="s">
        <v>34</v>
      </c>
      <c r="I10" s="29">
        <v>1.2</v>
      </c>
      <c r="J10" s="29">
        <f t="shared" si="0"/>
        <v>30</v>
      </c>
      <c r="K10" s="20" t="s">
        <v>55</v>
      </c>
      <c r="L10" s="25">
        <v>6</v>
      </c>
      <c r="M10" s="20" t="s">
        <v>79</v>
      </c>
      <c r="N10" s="20" t="s">
        <v>78</v>
      </c>
      <c r="O10" s="20" t="s">
        <v>80</v>
      </c>
    </row>
    <row r="11" spans="1:16" ht="316.14999999999998" customHeight="1" x14ac:dyDescent="0.25">
      <c r="A11" s="12" t="s">
        <v>25</v>
      </c>
      <c r="B11" s="13" t="s">
        <v>46</v>
      </c>
      <c r="C11" s="9" t="s">
        <v>45</v>
      </c>
      <c r="D11" s="8" t="s">
        <v>11</v>
      </c>
      <c r="E11" s="8" t="s">
        <v>47</v>
      </c>
      <c r="F11" s="24" t="s">
        <v>48</v>
      </c>
      <c r="G11" s="8">
        <v>40</v>
      </c>
      <c r="H11" s="20" t="s">
        <v>54</v>
      </c>
      <c r="I11" s="29">
        <v>1.2</v>
      </c>
      <c r="J11" s="29">
        <f t="shared" si="0"/>
        <v>48</v>
      </c>
      <c r="K11" s="20" t="s">
        <v>55</v>
      </c>
      <c r="L11" s="25">
        <v>6</v>
      </c>
      <c r="M11" s="20" t="s">
        <v>81</v>
      </c>
      <c r="N11" s="20" t="s">
        <v>82</v>
      </c>
      <c r="O11" s="20" t="s">
        <v>83</v>
      </c>
    </row>
    <row r="12" spans="1:16" ht="316.14999999999998" customHeight="1" x14ac:dyDescent="0.25">
      <c r="A12" s="12" t="s">
        <v>22</v>
      </c>
      <c r="B12" s="13" t="s">
        <v>39</v>
      </c>
      <c r="C12" s="9" t="s">
        <v>45</v>
      </c>
      <c r="D12" s="10" t="s">
        <v>13</v>
      </c>
      <c r="E12" s="10" t="s">
        <v>44</v>
      </c>
      <c r="F12" s="23" t="s">
        <v>42</v>
      </c>
      <c r="G12" s="10">
        <v>40</v>
      </c>
      <c r="H12" s="21" t="s">
        <v>53</v>
      </c>
      <c r="I12" s="29">
        <v>1.29</v>
      </c>
      <c r="J12" s="29">
        <f t="shared" si="0"/>
        <v>51.6</v>
      </c>
      <c r="K12" s="20" t="s">
        <v>55</v>
      </c>
      <c r="L12" s="25">
        <v>7</v>
      </c>
      <c r="M12" s="20" t="s">
        <v>84</v>
      </c>
      <c r="N12" s="20" t="s">
        <v>84</v>
      </c>
      <c r="O12" s="20" t="s">
        <v>85</v>
      </c>
    </row>
    <row r="13" spans="1:16" ht="316.14999999999998" customHeight="1" x14ac:dyDescent="0.25">
      <c r="A13" s="12" t="s">
        <v>24</v>
      </c>
      <c r="B13" s="7" t="s">
        <v>43</v>
      </c>
      <c r="C13" s="9" t="s">
        <v>45</v>
      </c>
      <c r="D13" s="8" t="s">
        <v>11</v>
      </c>
      <c r="E13" s="8" t="s">
        <v>44</v>
      </c>
      <c r="F13" s="23" t="s">
        <v>42</v>
      </c>
      <c r="G13" s="8">
        <v>40</v>
      </c>
      <c r="H13" s="21" t="s">
        <v>52</v>
      </c>
      <c r="I13" s="29">
        <v>1.29</v>
      </c>
      <c r="J13" s="29">
        <f t="shared" si="0"/>
        <v>51.6</v>
      </c>
      <c r="K13" s="20" t="s">
        <v>55</v>
      </c>
      <c r="L13" s="25">
        <v>7</v>
      </c>
      <c r="M13" s="44" t="s">
        <v>86</v>
      </c>
      <c r="N13" s="44" t="s">
        <v>87</v>
      </c>
      <c r="O13" s="44" t="s">
        <v>88</v>
      </c>
    </row>
    <row r="14" spans="1:16" ht="316.14999999999998" customHeight="1" x14ac:dyDescent="0.25">
      <c r="A14" s="12" t="s">
        <v>20</v>
      </c>
      <c r="B14" s="13" t="s">
        <v>38</v>
      </c>
      <c r="C14" s="11" t="s">
        <v>32</v>
      </c>
      <c r="D14" s="10" t="s">
        <v>11</v>
      </c>
      <c r="E14" s="10" t="s">
        <v>31</v>
      </c>
      <c r="F14" s="18" t="s">
        <v>36</v>
      </c>
      <c r="G14" s="10">
        <v>25</v>
      </c>
      <c r="H14" s="20" t="s">
        <v>41</v>
      </c>
      <c r="I14" s="29">
        <v>1.4</v>
      </c>
      <c r="J14" s="29">
        <f t="shared" si="0"/>
        <v>35</v>
      </c>
      <c r="K14" s="20" t="s">
        <v>55</v>
      </c>
      <c r="L14" s="25">
        <v>8</v>
      </c>
      <c r="M14" s="20" t="s">
        <v>89</v>
      </c>
      <c r="N14" s="20" t="s">
        <v>89</v>
      </c>
      <c r="O14" s="20" t="s">
        <v>90</v>
      </c>
    </row>
    <row r="15" spans="1:16" ht="316.14999999999998" customHeight="1" x14ac:dyDescent="0.25">
      <c r="A15" s="6" t="s">
        <v>17</v>
      </c>
      <c r="B15" s="13" t="s">
        <v>30</v>
      </c>
      <c r="C15" s="11" t="s">
        <v>32</v>
      </c>
      <c r="D15" s="10" t="s">
        <v>11</v>
      </c>
      <c r="E15" s="10" t="s">
        <v>31</v>
      </c>
      <c r="F15" s="18" t="s">
        <v>37</v>
      </c>
      <c r="G15" s="10">
        <v>40</v>
      </c>
      <c r="H15" s="20" t="s">
        <v>40</v>
      </c>
      <c r="I15" s="29">
        <v>1.6</v>
      </c>
      <c r="J15" s="29">
        <f t="shared" si="0"/>
        <v>64</v>
      </c>
      <c r="K15" s="20" t="s">
        <v>55</v>
      </c>
      <c r="L15" s="25">
        <v>9</v>
      </c>
      <c r="M15" s="20" t="s">
        <v>91</v>
      </c>
      <c r="N15" s="20" t="s">
        <v>92</v>
      </c>
      <c r="O15" s="20" t="s">
        <v>93</v>
      </c>
    </row>
    <row r="16" spans="1:16" ht="316.14999999999998" customHeight="1" x14ac:dyDescent="0.25">
      <c r="A16" s="12" t="s">
        <v>18</v>
      </c>
      <c r="B16" s="13" t="s">
        <v>30</v>
      </c>
      <c r="C16" s="11" t="s">
        <v>32</v>
      </c>
      <c r="D16" s="10" t="s">
        <v>11</v>
      </c>
      <c r="E16" s="10" t="s">
        <v>31</v>
      </c>
      <c r="F16" s="18" t="s">
        <v>36</v>
      </c>
      <c r="G16" s="10">
        <v>40</v>
      </c>
      <c r="H16" s="20" t="s">
        <v>40</v>
      </c>
      <c r="I16" s="29">
        <v>3.28</v>
      </c>
      <c r="J16" s="29">
        <f t="shared" si="0"/>
        <v>131.19999999999999</v>
      </c>
      <c r="K16" s="20" t="s">
        <v>55</v>
      </c>
      <c r="L16" s="25">
        <v>10</v>
      </c>
      <c r="M16" s="20" t="s">
        <v>94</v>
      </c>
      <c r="N16" s="20" t="s">
        <v>94</v>
      </c>
      <c r="O16" s="20" t="s">
        <v>94</v>
      </c>
    </row>
    <row r="17" ht="57" customHeight="1" x14ac:dyDescent="0.25"/>
    <row r="18" ht="57" customHeight="1" x14ac:dyDescent="0.25"/>
    <row r="19" ht="57" customHeight="1" x14ac:dyDescent="0.25"/>
  </sheetData>
  <sortState xmlns:xlrd2="http://schemas.microsoft.com/office/spreadsheetml/2017/richdata2" ref="A5:L16">
    <sortCondition ref="I5:I16"/>
  </sortState>
  <mergeCells count="2">
    <mergeCell ref="A1:I1"/>
    <mergeCell ref="A2:I2"/>
  </mergeCells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8395-481C-41DA-8719-2898F382D9D9}">
  <sheetPr>
    <pageSetUpPr fitToPage="1"/>
  </sheetPr>
  <dimension ref="A1:N6"/>
  <sheetViews>
    <sheetView topLeftCell="B1" zoomScale="70" zoomScaleNormal="70" workbookViewId="0">
      <selection activeCell="L5" sqref="L5:N5"/>
    </sheetView>
  </sheetViews>
  <sheetFormatPr defaultColWidth="9.140625" defaultRowHeight="15.75" x14ac:dyDescent="0.25"/>
  <cols>
    <col min="1" max="1" width="17.28515625" style="3" customWidth="1"/>
    <col min="2" max="2" width="18.42578125" style="5" bestFit="1" customWidth="1"/>
    <col min="3" max="3" width="28.42578125" style="5" customWidth="1"/>
    <col min="4" max="4" width="21.7109375" style="5" customWidth="1"/>
    <col min="5" max="5" width="15.7109375" style="5" customWidth="1"/>
    <col min="6" max="6" width="15.42578125" style="3" customWidth="1"/>
    <col min="7" max="7" width="10.5703125" style="3" customWidth="1"/>
    <col min="8" max="8" width="45.7109375" style="3" customWidth="1"/>
    <col min="9" max="9" width="15.5703125" style="3" customWidth="1"/>
    <col min="10" max="10" width="15.28515625" style="3" customWidth="1"/>
    <col min="11" max="11" width="15.85546875" style="3" customWidth="1"/>
    <col min="12" max="13" width="24.28515625" style="3" customWidth="1"/>
    <col min="14" max="14" width="28.7109375" style="3" customWidth="1"/>
    <col min="15" max="982" width="9.140625" style="3" customWidth="1"/>
    <col min="983" max="16384" width="9.140625" style="3"/>
  </cols>
  <sheetData>
    <row r="1" spans="1:14" ht="18.7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27"/>
      <c r="K1" s="27"/>
    </row>
    <row r="2" spans="1:14" ht="83.45" customHeight="1" x14ac:dyDescent="0.25">
      <c r="A2" s="42" t="s">
        <v>61</v>
      </c>
      <c r="B2" s="43"/>
      <c r="C2" s="43"/>
      <c r="D2" s="43"/>
      <c r="E2" s="43"/>
      <c r="F2" s="43"/>
      <c r="G2" s="43"/>
      <c r="H2" s="43"/>
      <c r="I2" s="43"/>
      <c r="J2" s="1"/>
      <c r="K2" s="1"/>
    </row>
    <row r="3" spans="1:14" ht="64.150000000000006" customHeight="1" x14ac:dyDescent="0.25"/>
    <row r="4" spans="1:14" s="4" customFormat="1" ht="100.9" customHeight="1" x14ac:dyDescent="0.25">
      <c r="A4" s="34" t="s">
        <v>59</v>
      </c>
      <c r="B4" s="34" t="s">
        <v>5</v>
      </c>
      <c r="C4" s="34" t="s">
        <v>7</v>
      </c>
      <c r="D4" s="34" t="s">
        <v>8</v>
      </c>
      <c r="E4" s="34" t="s">
        <v>9</v>
      </c>
      <c r="F4" s="34" t="s">
        <v>1</v>
      </c>
      <c r="G4" s="35" t="s">
        <v>2</v>
      </c>
      <c r="H4" s="34" t="s">
        <v>10</v>
      </c>
      <c r="I4" s="34" t="s">
        <v>57</v>
      </c>
      <c r="J4" s="34" t="s">
        <v>60</v>
      </c>
      <c r="K4" s="34" t="s">
        <v>58</v>
      </c>
      <c r="L4" s="33" t="s">
        <v>66</v>
      </c>
      <c r="M4" s="33" t="s">
        <v>67</v>
      </c>
      <c r="N4" s="33" t="s">
        <v>68</v>
      </c>
    </row>
    <row r="5" spans="1:14" ht="189" customHeight="1" x14ac:dyDescent="0.25">
      <c r="A5" s="13" t="s">
        <v>16</v>
      </c>
      <c r="B5" s="11" t="s">
        <v>29</v>
      </c>
      <c r="C5" s="10" t="s">
        <v>6</v>
      </c>
      <c r="D5" s="10" t="s">
        <v>11</v>
      </c>
      <c r="E5" s="7" t="s">
        <v>12</v>
      </c>
      <c r="F5" s="10" t="s">
        <v>4</v>
      </c>
      <c r="G5" s="15">
        <v>25</v>
      </c>
      <c r="H5" s="11" t="s">
        <v>27</v>
      </c>
      <c r="I5" s="26">
        <v>11.5</v>
      </c>
      <c r="J5" s="26">
        <f>I5*G5</f>
        <v>287.5</v>
      </c>
      <c r="K5" s="11" t="s">
        <v>56</v>
      </c>
      <c r="L5" s="20" t="s">
        <v>69</v>
      </c>
      <c r="M5" s="20" t="s">
        <v>70</v>
      </c>
      <c r="N5" s="20" t="s">
        <v>71</v>
      </c>
    </row>
    <row r="6" spans="1:14" s="1" customFormat="1" ht="26.25" customHeight="1" x14ac:dyDescent="0.25">
      <c r="C6" s="2"/>
      <c r="D6" s="2"/>
      <c r="E6" s="2"/>
    </row>
  </sheetData>
  <mergeCells count="2">
    <mergeCell ref="A1:I1"/>
    <mergeCell ref="A2:I2"/>
  </mergeCells>
  <printOptions horizontalCentered="1" verticalCentered="1"/>
  <pageMargins left="0.7" right="0.7" top="0.75" bottom="0.75" header="0.3" footer="0.3"/>
  <pageSetup paperSize="8" scale="5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Lotto 1 </vt:lpstr>
      <vt:lpstr>Lotto 2 </vt:lpstr>
      <vt:lpstr>'Lotto 1 '!Area_stampa</vt:lpstr>
      <vt:lpstr>'Lotto 2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Grillo</dc:creator>
  <dc:description/>
  <cp:lastModifiedBy>Paola Tacconi</cp:lastModifiedBy>
  <cp:revision>5</cp:revision>
  <cp:lastPrinted>2024-06-26T16:05:18Z</cp:lastPrinted>
  <dcterms:created xsi:type="dcterms:W3CDTF">2018-01-30T15:37:12Z</dcterms:created>
  <dcterms:modified xsi:type="dcterms:W3CDTF">2024-06-27T11:34:16Z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