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28" windowHeight="5856" activeTab="0"/>
  </bookViews>
  <sheets>
    <sheet name="LOTTO 3" sheetId="1" r:id="rId1"/>
  </sheets>
  <definedNames>
    <definedName name="_xlnm.Print_Area" localSheetId="0">'LOTTO 3'!$A$1:$F$5</definedName>
  </definedNames>
  <calcPr fullCalcOnLoad="1"/>
</workbook>
</file>

<file path=xl/sharedStrings.xml><?xml version="1.0" encoding="utf-8"?>
<sst xmlns="http://schemas.openxmlformats.org/spreadsheetml/2006/main" count="40" uniqueCount="38">
  <si>
    <t>PACCHETTO DI SERVIZI BASE</t>
  </si>
  <si>
    <t>SERVIZIO A COPERTURA GLOBALE</t>
  </si>
  <si>
    <t>SERVIZI OPZIONALI</t>
  </si>
  <si>
    <t>REPERIBILITA' PER PACCHETTO</t>
  </si>
  <si>
    <t xml:space="preserve">FORFAIT  ANNUO A TECNICO REPERIBILE </t>
  </si>
  <si>
    <t xml:space="preserve">SERVIZI A MISURA </t>
  </si>
  <si>
    <t>TARATURE</t>
  </si>
  <si>
    <t>CONVALIDE</t>
  </si>
  <si>
    <t>Autoclave e Lavaferri</t>
  </si>
  <si>
    <t>Termosaldatrice</t>
  </si>
  <si>
    <t>SUPP. INGEG.</t>
  </si>
  <si>
    <t>SUPP. TECNICO</t>
  </si>
  <si>
    <t>VERIF. SICUR.</t>
  </si>
  <si>
    <t>CONTROLLI FUNZ.</t>
  </si>
  <si>
    <t>IMPORTO ANNUO</t>
  </si>
  <si>
    <t>INCIDENZA COSTO MANUTENZIONE</t>
  </si>
  <si>
    <t>ALIQUOTA INCIDENZA COSTO MANUTENZIONE</t>
  </si>
  <si>
    <t>ALTISSIMA</t>
  </si>
  <si>
    <t>ALTA</t>
  </si>
  <si>
    <t>MEDIA/ALTA</t>
  </si>
  <si>
    <t>MEDIA</t>
  </si>
  <si>
    <t>MEDIO/BASSA</t>
  </si>
  <si>
    <t>BASSA</t>
  </si>
  <si>
    <t xml:space="preserve">ALIQUOTA INCIDENZA COSTO MANUTENZIONE A SEGUITO DI ADEGUAMENTO ISTAT </t>
  </si>
  <si>
    <t>IMPORTO UNITARIO</t>
  </si>
  <si>
    <t>IMPORTO UNITARIO ANNUO</t>
  </si>
  <si>
    <t>VOCI DI COSTO</t>
  </si>
  <si>
    <t>VARIAZIONE  MINIMI RETRIBUTIVI GIUGNO 2023</t>
  </si>
  <si>
    <t>IMPORTO ANNUO A SEGUITO DI ADEGUAMENTO A NUOVI MINIMI TABELLARI</t>
  </si>
  <si>
    <t>IMPORTO UNITARIO A SEGUITO DI ADEGUAMENTO A NUOVI MINIMI TABELLARI</t>
  </si>
  <si>
    <t>QUANTITA' ANNUA</t>
  </si>
  <si>
    <t>IMPORTO UNITARIO ANNUO A SEGUITO DI ADEGUAMENTO A NUOVI MINIMI TABELLARI</t>
  </si>
  <si>
    <t xml:space="preserve">QUANTITA' ANNUA </t>
  </si>
  <si>
    <t>QUANTITA' ANNUNA</t>
  </si>
  <si>
    <r>
      <t xml:space="preserve">AMMINISTRAZIONE DESTINATARIE DEL LOTTO : ASL BI, ASL VC, ASL VCO, ASL NO
CIG: </t>
    </r>
    <r>
      <rPr>
        <b/>
        <sz val="11"/>
        <rFont val="Calibri"/>
        <family val="2"/>
      </rPr>
      <t>7019531C38</t>
    </r>
  </si>
  <si>
    <t>Aggiudicatario: A.T.I. ADIRAMEF S.p.A. (mandataria)/GM.MEDICA S.r.l./TECNOMEDICAL S.r.l./ATTIHOSPITAL S.r.l.</t>
  </si>
  <si>
    <t>ISTAT FOI LUGLIO 2023</t>
  </si>
  <si>
    <t>LOTTO 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</si>
</sst>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&quot;\ * #,##0.00_-;\-&quot;€&quot;\ * #,##0.00_-;_-&quot;€&quot;\ * &quot;-&quot;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€&quot;\ #,##0.00"/>
    <numFmt numFmtId="179" formatCode="0.000"/>
    <numFmt numFmtId="180" formatCode="&quot;Attivo&quot;;&quot;Attivo&quot;;&quot;Inattivo&quot;"/>
    <numFmt numFmtId="181" formatCode="[$€-2]\ #,##0.00;[Red]\-[$€-2]\ #,##0.00"/>
    <numFmt numFmtId="182" formatCode="#,##0.00_ ;\-#,##0.00\ "/>
    <numFmt numFmtId="183" formatCode="[$-410]dddd\ d\ mmmm\ yyyy"/>
    <numFmt numFmtId="184" formatCode="0.0%"/>
    <numFmt numFmtId="185" formatCode="_-* #,##0.000\ &quot;€&quot;_-;\-* #,##0.000\ &quot;€&quot;_-;_-* &quot;-&quot;??\ &quot;€&quot;_-;_-@_-"/>
    <numFmt numFmtId="186" formatCode="_-* #,##0.0000\ &quot;€&quot;_-;\-* #,##0.0000\ &quot;€&quot;_-;_-* &quot;-&quot;??\ &quot;€&quot;_-;_-@_-"/>
    <numFmt numFmtId="187" formatCode="_-* #,##0.0\ &quot;€&quot;_-;\-* #,##0.0\ &quot;€&quot;_-;_-* &quot;-&quot;??\ &quot;€&quot;_-;_-@_-"/>
    <numFmt numFmtId="188" formatCode="0.0000%"/>
    <numFmt numFmtId="189" formatCode="#,##0.00\ &quot;€&quot;"/>
    <numFmt numFmtId="190" formatCode="0.000%"/>
    <numFmt numFmtId="191" formatCode="0.00000%"/>
    <numFmt numFmtId="192" formatCode="&quot;€&quot;\ #,##0.000"/>
    <numFmt numFmtId="193" formatCode="&quot;€&quot;\ #,##0.0000"/>
    <numFmt numFmtId="19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178" fontId="0" fillId="33" borderId="10" xfId="0" applyNumberFormat="1" applyFill="1" applyBorder="1" applyAlignment="1" applyProtection="1">
      <alignment horizontal="center" vertical="center"/>
      <protection hidden="1"/>
    </xf>
    <xf numFmtId="0" fontId="34" fillId="33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3" fontId="0" fillId="33" borderId="10" xfId="0" applyNumberForma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178" fontId="0" fillId="33" borderId="10" xfId="0" applyNumberFormat="1" applyFill="1" applyBorder="1" applyAlignment="1" applyProtection="1">
      <alignment horizontal="center" vertical="center" wrapText="1"/>
      <protection hidden="1"/>
    </xf>
    <xf numFmtId="9" fontId="0" fillId="0" borderId="0" xfId="51" applyFont="1" applyAlignment="1">
      <alignment/>
    </xf>
    <xf numFmtId="184" fontId="0" fillId="0" borderId="0" xfId="51" applyNumberFormat="1" applyFont="1" applyAlignment="1">
      <alignment/>
    </xf>
    <xf numFmtId="184" fontId="0" fillId="33" borderId="10" xfId="51" applyNumberFormat="1" applyFont="1" applyFill="1" applyBorder="1" applyAlignment="1" applyProtection="1">
      <alignment horizontal="center" vertical="center"/>
      <protection hidden="1"/>
    </xf>
    <xf numFmtId="10" fontId="0" fillId="33" borderId="10" xfId="51" applyNumberFormat="1" applyFont="1" applyFill="1" applyBorder="1" applyAlignment="1" applyProtection="1">
      <alignment horizontal="center" vertical="center"/>
      <protection hidden="1"/>
    </xf>
    <xf numFmtId="188" fontId="0" fillId="0" borderId="0" xfId="0" applyNumberFormat="1" applyAlignment="1">
      <alignment/>
    </xf>
    <xf numFmtId="0" fontId="34" fillId="33" borderId="1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1" fontId="0" fillId="33" borderId="10" xfId="0" applyNumberFormat="1" applyFont="1" applyFill="1" applyBorder="1" applyAlignment="1" applyProtection="1">
      <alignment horizontal="center" vertical="center"/>
      <protection hidden="1"/>
    </xf>
    <xf numFmtId="189" fontId="0" fillId="0" borderId="0" xfId="0" applyNumberFormat="1" applyAlignment="1" applyProtection="1">
      <alignment horizontal="center" vertical="center"/>
      <protection hidden="1"/>
    </xf>
    <xf numFmtId="0" fontId="34" fillId="0" borderId="0" xfId="0" applyFont="1" applyAlignment="1">
      <alignment wrapText="1"/>
    </xf>
    <xf numFmtId="0" fontId="0" fillId="0" borderId="0" xfId="0" applyAlignment="1">
      <alignment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7" sqref="B7"/>
    </sheetView>
  </sheetViews>
  <sheetFormatPr defaultColWidth="9.140625" defaultRowHeight="15"/>
  <cols>
    <col min="1" max="1" width="5.421875" style="6" customWidth="1"/>
    <col min="2" max="2" width="27.28125" style="12" customWidth="1"/>
    <col min="3" max="3" width="57.28125" style="12" customWidth="1"/>
    <col min="4" max="4" width="20.140625" style="8" customWidth="1"/>
    <col min="5" max="5" width="22.140625" style="12" customWidth="1"/>
    <col min="6" max="6" width="19.8515625" style="12" customWidth="1"/>
    <col min="7" max="7" width="29.421875" style="12" customWidth="1"/>
    <col min="8" max="16384" width="9.140625" style="12" customWidth="1"/>
  </cols>
  <sheetData>
    <row r="1" spans="2:4" ht="14.25">
      <c r="B1" s="11" t="s">
        <v>37</v>
      </c>
      <c r="C1" s="5"/>
      <c r="D1" s="7"/>
    </row>
    <row r="2" spans="2:5" ht="45.75" customHeight="1">
      <c r="B2" s="32" t="s">
        <v>34</v>
      </c>
      <c r="C2" s="32"/>
      <c r="D2" s="32"/>
      <c r="E2" s="33"/>
    </row>
    <row r="3" spans="1:5" s="1" customFormat="1" ht="30.75" customHeight="1">
      <c r="A3" s="2"/>
      <c r="B3" s="32" t="s">
        <v>35</v>
      </c>
      <c r="C3" s="32"/>
      <c r="D3" s="32"/>
      <c r="E3" s="33"/>
    </row>
    <row r="4" spans="1:4" s="1" customFormat="1" ht="17.25" customHeight="1">
      <c r="A4" s="2"/>
      <c r="B4" s="3"/>
      <c r="C4" s="3"/>
      <c r="D4" s="4"/>
    </row>
    <row r="5" spans="2:4" ht="14.25">
      <c r="B5" s="9"/>
      <c r="C5" s="10"/>
      <c r="D5" s="10"/>
    </row>
    <row r="6" ht="14.25">
      <c r="C6" s="28" t="s">
        <v>26</v>
      </c>
    </row>
    <row r="7" spans="2:7" ht="45" customHeight="1">
      <c r="B7" s="13"/>
      <c r="C7" s="13"/>
      <c r="D7" s="15" t="s">
        <v>33</v>
      </c>
      <c r="E7" s="15" t="s">
        <v>14</v>
      </c>
      <c r="F7" s="22" t="s">
        <v>27</v>
      </c>
      <c r="G7" s="22" t="s">
        <v>28</v>
      </c>
    </row>
    <row r="8" spans="2:7" ht="14.25">
      <c r="B8" s="13"/>
      <c r="C8" s="16" t="s">
        <v>0</v>
      </c>
      <c r="D8" s="30">
        <v>1</v>
      </c>
      <c r="E8" s="15">
        <v>253790</v>
      </c>
      <c r="F8" s="25">
        <v>0.066</v>
      </c>
      <c r="G8" s="15">
        <f>E8+(E8*F8)</f>
        <v>270540.14</v>
      </c>
    </row>
    <row r="9" spans="2:7" ht="14.25">
      <c r="B9" s="13"/>
      <c r="C9" s="17"/>
      <c r="D9" s="17"/>
      <c r="E9" s="17"/>
      <c r="F9" s="17"/>
      <c r="G9" s="17"/>
    </row>
    <row r="10" spans="2:7" ht="48.75" customHeight="1">
      <c r="B10" s="13"/>
      <c r="C10" s="13"/>
      <c r="D10" s="22" t="s">
        <v>15</v>
      </c>
      <c r="E10" s="22" t="s">
        <v>16</v>
      </c>
      <c r="F10" s="22" t="s">
        <v>36</v>
      </c>
      <c r="G10" s="22" t="s">
        <v>23</v>
      </c>
    </row>
    <row r="11" spans="2:13" ht="14.25">
      <c r="B11" s="13"/>
      <c r="C11" s="16" t="s">
        <v>1</v>
      </c>
      <c r="D11" s="22" t="s">
        <v>17</v>
      </c>
      <c r="E11" s="26">
        <v>0.06674</v>
      </c>
      <c r="F11" s="25">
        <v>0.06</v>
      </c>
      <c r="G11" s="26">
        <f aca="true" t="shared" si="0" ref="G11:G16">E11+(E11*F11)</f>
        <v>0.0707444</v>
      </c>
      <c r="K11" s="23"/>
      <c r="L11" s="24"/>
      <c r="M11" s="27"/>
    </row>
    <row r="12" spans="2:13" ht="14.25">
      <c r="B12" s="13"/>
      <c r="C12" s="13"/>
      <c r="D12" s="22" t="s">
        <v>18</v>
      </c>
      <c r="E12" s="26">
        <v>0.060065999999999994</v>
      </c>
      <c r="F12" s="25">
        <v>0.06</v>
      </c>
      <c r="G12" s="26">
        <f t="shared" si="0"/>
        <v>0.06366996</v>
      </c>
      <c r="K12" s="23"/>
      <c r="L12" s="24"/>
      <c r="M12" s="27"/>
    </row>
    <row r="13" spans="2:13" ht="14.25">
      <c r="B13" s="31"/>
      <c r="C13" s="13"/>
      <c r="D13" s="22" t="s">
        <v>19</v>
      </c>
      <c r="E13" s="26">
        <v>0.053392</v>
      </c>
      <c r="F13" s="25">
        <v>0.06</v>
      </c>
      <c r="G13" s="26">
        <f t="shared" si="0"/>
        <v>0.05659552</v>
      </c>
      <c r="K13" s="23"/>
      <c r="L13" s="24"/>
      <c r="M13" s="27"/>
    </row>
    <row r="14" spans="2:13" ht="14.25">
      <c r="B14" s="13"/>
      <c r="C14" s="13"/>
      <c r="D14" s="22" t="s">
        <v>20</v>
      </c>
      <c r="E14" s="26">
        <v>0.046718</v>
      </c>
      <c r="F14" s="25">
        <v>0.06</v>
      </c>
      <c r="G14" s="26">
        <f t="shared" si="0"/>
        <v>0.04952108</v>
      </c>
      <c r="K14" s="23"/>
      <c r="L14" s="24"/>
      <c r="M14" s="27"/>
    </row>
    <row r="15" spans="2:13" ht="14.25">
      <c r="B15" s="31"/>
      <c r="C15" s="13"/>
      <c r="D15" s="22" t="s">
        <v>21</v>
      </c>
      <c r="E15" s="26">
        <v>0.040043999999999996</v>
      </c>
      <c r="F15" s="25">
        <v>0.06</v>
      </c>
      <c r="G15" s="26">
        <f t="shared" si="0"/>
        <v>0.042446639999999994</v>
      </c>
      <c r="K15" s="23"/>
      <c r="L15" s="24"/>
      <c r="M15" s="27"/>
    </row>
    <row r="16" spans="2:13" ht="14.25">
      <c r="B16" s="13"/>
      <c r="C16" s="13"/>
      <c r="D16" s="22" t="s">
        <v>22</v>
      </c>
      <c r="E16" s="26">
        <v>0.03337</v>
      </c>
      <c r="F16" s="25">
        <v>0.06</v>
      </c>
      <c r="G16" s="26">
        <f t="shared" si="0"/>
        <v>0.0353722</v>
      </c>
      <c r="K16" s="23"/>
      <c r="L16" s="24"/>
      <c r="M16" s="27"/>
    </row>
    <row r="17" spans="2:5" ht="14.25">
      <c r="B17" s="13"/>
      <c r="C17" s="13"/>
      <c r="D17" s="13"/>
      <c r="E17" s="14"/>
    </row>
    <row r="18" spans="2:7" ht="42.75">
      <c r="B18" s="13"/>
      <c r="C18" s="16" t="s">
        <v>2</v>
      </c>
      <c r="D18" s="15" t="s">
        <v>32</v>
      </c>
      <c r="E18" s="22" t="s">
        <v>25</v>
      </c>
      <c r="F18" s="22" t="s">
        <v>27</v>
      </c>
      <c r="G18" s="22" t="s">
        <v>31</v>
      </c>
    </row>
    <row r="19" spans="2:7" ht="14.25">
      <c r="B19" s="18" t="s">
        <v>3</v>
      </c>
      <c r="C19" s="18" t="s">
        <v>4</v>
      </c>
      <c r="D19" s="19">
        <v>1</v>
      </c>
      <c r="E19" s="15">
        <v>16774</v>
      </c>
      <c r="F19" s="25">
        <v>0.066</v>
      </c>
      <c r="G19" s="15">
        <f>E19+(E19*F19)</f>
        <v>17881.084</v>
      </c>
    </row>
    <row r="20" spans="2:5" ht="14.25">
      <c r="B20" s="13"/>
      <c r="C20" s="13"/>
      <c r="D20" s="13"/>
      <c r="E20" s="14"/>
    </row>
    <row r="21" spans="2:7" ht="42.75">
      <c r="B21" s="13"/>
      <c r="C21" s="16" t="s">
        <v>5</v>
      </c>
      <c r="D21" s="15" t="s">
        <v>30</v>
      </c>
      <c r="E21" s="15" t="s">
        <v>24</v>
      </c>
      <c r="F21" s="22" t="s">
        <v>27</v>
      </c>
      <c r="G21" s="22" t="s">
        <v>29</v>
      </c>
    </row>
    <row r="22" spans="2:10" ht="14.25">
      <c r="B22" s="13"/>
      <c r="C22" s="18" t="s">
        <v>6</v>
      </c>
      <c r="D22" s="19">
        <v>178</v>
      </c>
      <c r="E22" s="15">
        <v>80</v>
      </c>
      <c r="F22" s="25">
        <v>0.066</v>
      </c>
      <c r="G22" s="15">
        <f>ROUND(E22+(E22*F22),2)</f>
        <v>85.28</v>
      </c>
      <c r="J22" s="29"/>
    </row>
    <row r="23" spans="2:7" ht="14.25">
      <c r="B23" s="34" t="s">
        <v>7</v>
      </c>
      <c r="C23" s="20" t="s">
        <v>8</v>
      </c>
      <c r="D23" s="19">
        <v>66</v>
      </c>
      <c r="E23" s="15">
        <v>500</v>
      </c>
      <c r="F23" s="25">
        <v>0.066</v>
      </c>
      <c r="G23" s="15">
        <f aca="true" t="shared" si="1" ref="G23:G28">ROUND(E23+(E23*F23),2)</f>
        <v>533</v>
      </c>
    </row>
    <row r="24" spans="2:7" ht="14.25">
      <c r="B24" s="35"/>
      <c r="C24" s="21" t="s">
        <v>9</v>
      </c>
      <c r="D24" s="19">
        <v>30</v>
      </c>
      <c r="E24" s="15">
        <v>150</v>
      </c>
      <c r="F24" s="25">
        <v>0.066</v>
      </c>
      <c r="G24" s="15">
        <f t="shared" si="1"/>
        <v>159.9</v>
      </c>
    </row>
    <row r="25" spans="2:7" ht="14.25">
      <c r="B25" s="13"/>
      <c r="C25" s="18" t="s">
        <v>10</v>
      </c>
      <c r="D25" s="19">
        <v>570</v>
      </c>
      <c r="E25" s="15">
        <v>45</v>
      </c>
      <c r="F25" s="25">
        <v>0.066</v>
      </c>
      <c r="G25" s="15">
        <f t="shared" si="1"/>
        <v>47.97</v>
      </c>
    </row>
    <row r="26" spans="2:10" ht="14.25">
      <c r="B26" s="13"/>
      <c r="C26" s="18" t="s">
        <v>11</v>
      </c>
      <c r="D26" s="19">
        <v>130</v>
      </c>
      <c r="E26" s="15">
        <v>30</v>
      </c>
      <c r="F26" s="25">
        <v>0.066</v>
      </c>
      <c r="G26" s="15">
        <f t="shared" si="1"/>
        <v>31.98</v>
      </c>
      <c r="J26" s="29"/>
    </row>
    <row r="27" spans="2:10" ht="14.25">
      <c r="B27" s="13"/>
      <c r="C27" s="18" t="s">
        <v>12</v>
      </c>
      <c r="D27" s="19">
        <v>4150</v>
      </c>
      <c r="E27" s="15">
        <v>8</v>
      </c>
      <c r="F27" s="25">
        <v>0.066</v>
      </c>
      <c r="G27" s="15">
        <f t="shared" si="1"/>
        <v>8.53</v>
      </c>
      <c r="J27" s="29"/>
    </row>
    <row r="28" spans="2:10" ht="14.25">
      <c r="B28" s="13"/>
      <c r="C28" s="18" t="s">
        <v>13</v>
      </c>
      <c r="D28" s="19">
        <v>370</v>
      </c>
      <c r="E28" s="15">
        <v>19</v>
      </c>
      <c r="F28" s="25">
        <v>0.066</v>
      </c>
      <c r="G28" s="15">
        <f t="shared" si="1"/>
        <v>20.25</v>
      </c>
      <c r="J28" s="29"/>
    </row>
  </sheetData>
  <sheetProtection/>
  <mergeCells count="3">
    <mergeCell ref="B2:E2"/>
    <mergeCell ref="B3:E3"/>
    <mergeCell ref="B23:B24"/>
  </mergeCells>
  <printOptions/>
  <pageMargins left="0.7086614173228347" right="0.5511811023622047" top="0.6692913385826772" bottom="0.8267716535433072" header="0.31496062992125984" footer="0.6299212598425197"/>
  <pageSetup horizontalDpi="600" verticalDpi="600" orientation="portrait" paperSize="8" scale="85" r:id="rId1"/>
  <headerFooter>
    <oddHeader xml:space="preserve">&amp;C&amp;"-,Grassetto"&amp;12ALLEGATO 1  - PROSPETTO ADEGUAMENTO PREZZI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</dc:creator>
  <cp:keywords/>
  <dc:description/>
  <cp:lastModifiedBy>Isabella</cp:lastModifiedBy>
  <cp:lastPrinted>2022-11-18T00:02:46Z</cp:lastPrinted>
  <dcterms:created xsi:type="dcterms:W3CDTF">2014-03-11T12:15:08Z</dcterms:created>
  <dcterms:modified xsi:type="dcterms:W3CDTF">2023-08-07T11:25:37Z</dcterms:modified>
  <cp:category/>
  <cp:version/>
  <cp:contentType/>
  <cp:contentStatus/>
</cp:coreProperties>
</file>