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780" activeTab="0"/>
  </bookViews>
  <sheets>
    <sheet name="VACCINI" sheetId="1" r:id="rId1"/>
  </sheets>
  <definedNames>
    <definedName name="_xlnm.Print_Area" localSheetId="0">'VACCINI'!$A$1:$J$37</definedName>
  </definedNames>
  <calcPr fullCalcOnLoad="1"/>
</workbook>
</file>

<file path=xl/sharedStrings.xml><?xml version="1.0" encoding="utf-8"?>
<sst xmlns="http://schemas.openxmlformats.org/spreadsheetml/2006/main" count="194" uniqueCount="129">
  <si>
    <t>(CIG: 1570804C74)</t>
  </si>
  <si>
    <t>Anti meningococco coniugato</t>
  </si>
  <si>
    <t>NEISVAC-C  0,5 ml</t>
  </si>
  <si>
    <t>BAXTER ITALIA</t>
  </si>
  <si>
    <r>
      <t>(CIG:</t>
    </r>
    <r>
      <rPr>
        <sz val="10"/>
        <color indexed="8"/>
        <rFont val="Arial"/>
        <family val="2"/>
      </rPr>
      <t xml:space="preserve"> 0641136A27)</t>
    </r>
  </si>
  <si>
    <t>Fornitura di vaccini ad uso umano e servizi connessi in favore delle Aziende del Servizio Sanitario della Regione Piemonte (gara 15-2010) - Lotto 16</t>
  </si>
  <si>
    <t>Anti-varicella</t>
  </si>
  <si>
    <t>VARIVAX</t>
  </si>
  <si>
    <t>SANOFI PASTEUR</t>
  </si>
  <si>
    <r>
      <t>(CIG: 0641105095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</si>
  <si>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15</t>
  </si>
  <si>
    <t>Anti-tifo intramuscolo</t>
  </si>
  <si>
    <t>GLAXOSMITHKLINE</t>
  </si>
  <si>
    <r>
      <t>(CIG: 0641071485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</si>
  <si>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14</t>
  </si>
  <si>
    <t>Anti-tetano</t>
  </si>
  <si>
    <t>IMOVAX TETANO   </t>
  </si>
  <si>
    <r>
      <t>(CIG: 0641037875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</si>
  <si>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13</t>
  </si>
  <si>
    <t>(per ciclo)</t>
  </si>
  <si>
    <t>Anti-rotavirus</t>
  </si>
  <si>
    <t>ROTARIX</t>
  </si>
  <si>
    <r>
      <t>(CIG</t>
    </r>
    <r>
      <rPr>
        <sz val="10"/>
        <color indexed="8"/>
        <rFont val="Arial"/>
        <family val="2"/>
      </rPr>
      <t>: 0641004D38)</t>
    </r>
  </si>
  <si>
    <t>Fornitura di vaccini ad uso umano e servizi connessi in favore delle Aziende del Servizio Sanitario della Regione Piemonte (gara 15-2010) - Lotto 12</t>
  </si>
  <si>
    <t>Anti-morbillo – parotite - rosolia</t>
  </si>
  <si>
    <t>PRIORIX</t>
  </si>
  <si>
    <r>
      <t>(CIG: 0640919715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</si>
  <si>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9</t>
  </si>
  <si>
    <t>Anti-Haemophilus influenzae b</t>
  </si>
  <si>
    <t>HIBERIX</t>
  </si>
  <si>
    <r>
      <t>(CIG: 06408584BF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</si>
  <si>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8</t>
  </si>
  <si>
    <t>Anti-epatite B pediatrico</t>
  </si>
  <si>
    <t>HBVAXPRO 5 mcg.</t>
  </si>
  <si>
    <r>
      <t xml:space="preserve">(CIG: </t>
    </r>
    <r>
      <rPr>
        <sz val="10"/>
        <color indexed="8"/>
        <rFont val="Arial"/>
        <family val="2"/>
      </rPr>
      <t>0640820563)</t>
    </r>
  </si>
  <si>
    <t>Fornitura di vaccini ad uso umano e servizi connessi in favore delle Aziende del Servizio Sanitario della Regione Piemonte (gara 15-2010) - Lotto 7</t>
  </si>
  <si>
    <t xml:space="preserve">Anti-epatite B adulti </t>
  </si>
  <si>
    <t>ENGERIX-B ADULTI</t>
  </si>
  <si>
    <r>
      <t>(CIG:</t>
    </r>
    <r>
      <rPr>
        <sz val="10"/>
        <color indexed="8"/>
        <rFont val="Arial"/>
        <family val="2"/>
      </rPr>
      <t xml:space="preserve"> 0640793F18)</t>
    </r>
  </si>
  <si>
    <t>Fornitura di vaccini ad uso umano e servizi connessi in favore delle Aziende del Servizio Sanitario della Regione Piemonte (gara 15-2010) - Lotto 6</t>
  </si>
  <si>
    <t>Anti-epatite B per dializzati</t>
  </si>
  <si>
    <t>HBVAXPRO 40 mcg</t>
  </si>
  <si>
    <r>
      <t>(CIG: 0640763659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</si>
  <si>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5</t>
  </si>
  <si>
    <t>Anti-epatite A pediatrico</t>
  </si>
  <si>
    <t>HAVRIX PEDIATRICO</t>
  </si>
  <si>
    <t>(CIG: 0640728976)</t>
  </si>
  <si>
    <t>Fornitura di vaccini ad uso umano e servizi connessi in favore delle Aziende del Servizio Sanitario della Regione Piemonte (gara 15-2010) - Lotto 4</t>
  </si>
  <si>
    <t>Anti-epatite A adulti</t>
  </si>
  <si>
    <t>EPAXAL</t>
  </si>
  <si>
    <r>
      <t>(CIG: 0640694D66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</si>
  <si>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3</t>
  </si>
  <si>
    <t>Anti-difterite-tetano-pertosse acellulare pediatrico - polio dai 16 mesi ai 12 anni</t>
  </si>
  <si>
    <t>TETRAVAC</t>
  </si>
  <si>
    <r>
      <t>(CIG</t>
    </r>
    <r>
      <rPr>
        <sz val="10"/>
        <color indexed="8"/>
        <rFont val="Arial"/>
        <family val="2"/>
      </rPr>
      <t>: 064066664D)</t>
    </r>
  </si>
  <si>
    <t>Fornitura di vaccini ad uso umano e servizi connessi in favore delle Aziende del Servizio Sanitario della Regione Piemonte (gara 15-2010) - Lotto 2</t>
  </si>
  <si>
    <t>Anti-difterite-tetano-pertosse acellulare adulti</t>
  </si>
  <si>
    <t>TRIAXIS</t>
  </si>
  <si>
    <r>
      <t>(CIG: 0640615C35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</si>
  <si>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1</t>
  </si>
  <si>
    <t>Anti-difterite-tetano adulti</t>
  </si>
  <si>
    <t>DIFTAVAX</t>
  </si>
  <si>
    <t>(CIG: 1007743FD0)</t>
  </si>
  <si>
    <t>Fornitura di vaccini ad uso umano in regime di esclusiva e servizi connessi</t>
  </si>
  <si>
    <t>Anti encefalite da zecche pediatrico</t>
  </si>
  <si>
    <t>TICOVAC 0,25 ml</t>
  </si>
  <si>
    <t>Anti encefalite da zecche adulti</t>
  </si>
  <si>
    <t>TICOVAC 0,5 ml</t>
  </si>
  <si>
    <r>
      <t>(CIG: 1007797C61</t>
    </r>
    <r>
      <rPr>
        <sz val="10"/>
        <color indexed="8"/>
        <rFont val="Arial"/>
        <family val="2"/>
      </rPr>
      <t>)</t>
    </r>
  </si>
  <si>
    <t>Anti Epatite A - Epatite B formulazione adulti</t>
  </si>
  <si>
    <t>TWINRIX ADULTI</t>
  </si>
  <si>
    <t>Anti Epatite A - Epatite B formulazione pediatrica</t>
  </si>
  <si>
    <t>TWINRIX PEDIATRICO</t>
  </si>
  <si>
    <t>Anti difterite, tetano, pertosse, polio dai 13 anni</t>
  </si>
  <si>
    <t>POLIOBOOSTRIX</t>
  </si>
  <si>
    <t>ESAVALENTE Anti difterite, tetano, pertosse acellulare pediatrico, Haemophilus influenzae b), epatite B, polio inattivato</t>
  </si>
  <si>
    <t>INFANRIX HEXA</t>
  </si>
  <si>
    <t xml:space="preserve">Anti difterite, tetano, pertosse acellulare pediatrico </t>
  </si>
  <si>
    <t>INFANRIX</t>
  </si>
  <si>
    <t>(CIG: 071039085D)</t>
  </si>
  <si>
    <t>Anti difterite, tetano, polio inattivato formulazione adulti</t>
  </si>
  <si>
    <t>REVAXIS</t>
  </si>
  <si>
    <t>Anti polio inattivato</t>
  </si>
  <si>
    <t>IMOVAX POLIO</t>
  </si>
  <si>
    <t>Anti pneumococco polisaccaridico 23valente</t>
  </si>
  <si>
    <t>PNEUMOVAX</t>
  </si>
  <si>
    <t>Anti difterite, tetano, pertosse, polio fino a 15 mesi</t>
  </si>
  <si>
    <t>PENTAVALENTE Anti difterite, tetano, pertosse acellulare pediatrico, Haemophilus influenzae b, polio inattivato</t>
  </si>
  <si>
    <t>PENTAVAC</t>
  </si>
  <si>
    <t>Anti febbre gialla</t>
  </si>
  <si>
    <t>STAMARIL</t>
  </si>
  <si>
    <t>(CIG: 0710363217)</t>
  </si>
  <si>
    <t>Anti pneumococco coniugato 13valente</t>
  </si>
  <si>
    <t>PREVENAR 13VALENTE</t>
  </si>
  <si>
    <t>PFIZER</t>
  </si>
  <si>
    <t>(CIG: 0710316B4B)</t>
  </si>
  <si>
    <t>Anti rabbia</t>
  </si>
  <si>
    <t>RABIPUR</t>
  </si>
  <si>
    <t>NOVARTIS</t>
  </si>
  <si>
    <t>Anti meningococco coniugato A-C-Y-W 135</t>
  </si>
  <si>
    <t>MENVEO</t>
  </si>
  <si>
    <t>Anti Encefalite Giapponese</t>
  </si>
  <si>
    <t>IXIARO</t>
  </si>
  <si>
    <t>(CIG: 07102748A3)</t>
  </si>
  <si>
    <t>Anti tifo orale</t>
  </si>
  <si>
    <t>VIVOTIF</t>
  </si>
  <si>
    <t>Anti colera orale</t>
  </si>
  <si>
    <t>DUKORAL</t>
  </si>
  <si>
    <t>CIG</t>
  </si>
  <si>
    <t>CONVENZIONE</t>
  </si>
  <si>
    <t>NOTE</t>
  </si>
  <si>
    <t>PREZZO
UNITARIO</t>
  </si>
  <si>
    <t>DESCRIZIONE</t>
  </si>
  <si>
    <t>PRODOTTO</t>
  </si>
  <si>
    <t>SCADENZA
CONTRATTI</t>
  </si>
  <si>
    <t>SCADENZA
CONVENZIONE</t>
  </si>
  <si>
    <t>DECORRENZA
CONVENZIONE</t>
  </si>
  <si>
    <t>FORNITORE</t>
  </si>
  <si>
    <t>FORNITURA DI VACCINI AD USO UMANO E SERVIZI CONNESSI</t>
  </si>
  <si>
    <t>Fornitura di vaccini ad uso umano e servizi connessi (J07AH07/J07AH49) - ex-lotto 10</t>
  </si>
  <si>
    <t>Fornitura di vaccini ad uso umano e servizi connessi (J07AH04) - ex-lotto 11</t>
  </si>
  <si>
    <t>(CIG: 1571097E3E)</t>
  </si>
  <si>
    <t>Anti meningococco polisaccaridico A CY W 135</t>
  </si>
  <si>
    <r>
      <t xml:space="preserve">MENCEVAX ACWY </t>
    </r>
    <r>
      <rPr>
        <b/>
        <sz val="12"/>
        <color indexed="8"/>
        <rFont val="Calibri"/>
        <family val="2"/>
      </rPr>
      <t> </t>
    </r>
  </si>
  <si>
    <t>variazione fornitore in data 29/02/2012</t>
  </si>
  <si>
    <t>TYPHIM Vi</t>
  </si>
  <si>
    <t>JANSSEN-CILAG</t>
  </si>
  <si>
    <t>ex Crucell Italy</t>
  </si>
  <si>
    <t>ESAURITO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</si>
</sst>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u val="single"/>
      <strike/>
      <sz val="10"/>
      <color indexed="12"/>
      <name val="Arial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b/>
      <sz val="10"/>
      <color indexed="10"/>
      <name val="Arial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u val="single"/>
      <strike/>
      <sz val="10"/>
      <color theme="10"/>
      <name val="Arial"/>
      <family val="2"/>
    </font>
    <font>
      <strike/>
      <sz val="10"/>
      <color theme="1"/>
      <name val="Arial"/>
      <family val="2"/>
    </font>
    <font>
      <b/>
      <sz val="10"/>
      <color rgb="FFFF0000"/>
      <name val="Arial"/>
      <family val="2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164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164" fontId="51" fillId="0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10" xfId="36" applyFont="1" applyBorder="1" applyAlignment="1" applyProtection="1">
      <alignment/>
      <protection/>
    </xf>
    <xf numFmtId="0" fontId="55" fillId="0" borderId="10" xfId="0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0" borderId="10" xfId="36" applyFont="1" applyBorder="1" applyAlignment="1" applyProtection="1">
      <alignment/>
      <protection/>
    </xf>
    <xf numFmtId="0" fontId="29" fillId="0" borderId="10" xfId="0" applyFont="1" applyBorder="1" applyAlignment="1">
      <alignment/>
    </xf>
    <xf numFmtId="14" fontId="29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164" fontId="58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.piemonte.it/cms/acquisti-forniture-e-servizi/convenzioni/convenzioni-attive/331-17062011-fornitura-di-vaccini-ad-uso-umano-e-servizi-connessi-j07ah04.html" TargetMode="External" /><Relationship Id="rId2" Type="http://schemas.openxmlformats.org/officeDocument/2006/relationships/hyperlink" Target="http://www.scr.piemonte.it/cms/acquisti-forniture-e-servizi/convenzioni/convenzioni-attive/327-25052011-fornitura-di-vaccini-ad-uso-umano-e-servizi-connessi-j07ah07j07ah49.html" TargetMode="External" /><Relationship Id="rId3" Type="http://schemas.openxmlformats.org/officeDocument/2006/relationships/hyperlink" Target="http://www.scr.piemonte.it/cms/acquisti-forniture-e-servizi/convenzioni/convenzioni-attive/278-umano-in-regime-di-esclusiva-e-servizi-connessi.html" TargetMode="External" /><Relationship Id="rId4" Type="http://schemas.openxmlformats.org/officeDocument/2006/relationships/hyperlink" Target="http://www.scr.piemonte.it/cms/acquisti-forniture-e-servizi/convenzioni/convenzioni-attive/247-10022011-fornitura-di-vaccini-ad-uso-umano-in-regime-di-esclusiva-e-servizi-connessi.html" TargetMode="External" /><Relationship Id="rId5" Type="http://schemas.openxmlformats.org/officeDocument/2006/relationships/hyperlink" Target="http://www.scr.piemonte.it/cms/acquisti-forniture-e-servizi/convenzioni/convenzioni-attive/247-10022011-fornitura-di-vaccini-ad-uso-umano-in-regime-di-esclusiva-e-servizi-connessi.html" TargetMode="External" /><Relationship Id="rId6" Type="http://schemas.openxmlformats.org/officeDocument/2006/relationships/hyperlink" Target="http://www.scr.piemonte.it/cms/acquisti-forniture-e-servizi/convenzioni/convenzioni-attive/247-10022011-fornitura-di-vaccini-ad-uso-umano-in-regime-di-esclusiva-e-servizi-connessi.html" TargetMode="External" /><Relationship Id="rId7" Type="http://schemas.openxmlformats.org/officeDocument/2006/relationships/hyperlink" Target="http://www.scr.piemonte.it/cms/acquisti-forniture-e-servizi/convenzioni/convenzioni-attive/247-10022011-fornitura-di-vaccini-ad-uso-umano-in-regime-di-esclusiva-e-servizi-connessi.html" TargetMode="External" /><Relationship Id="rId8" Type="http://schemas.openxmlformats.org/officeDocument/2006/relationships/hyperlink" Target="http://www.scr.piemonte.it/cms/acquisti-forniture-e-servizi/convenzioni/convenzioni-attive/247-10022011-fornitura-di-vaccini-ad-uso-umano-in-regime-di-esclusiva-e-servizi-connessi.html" TargetMode="External" /><Relationship Id="rId9" Type="http://schemas.openxmlformats.org/officeDocument/2006/relationships/hyperlink" Target="http://www.scr.piemonte.it/cms/acquisti-forniture-e-servizi/convenzioni/convenzioni-attive/247-10022011-fornitura-di-vaccini-ad-uso-umano-in-regime-di-esclusiva-e-servizi-connessi.html" TargetMode="External" /><Relationship Id="rId10" Type="http://schemas.openxmlformats.org/officeDocument/2006/relationships/hyperlink" Target="http://www.scr.piemonte.it/cms/acquisti-forniture-e-servizi/convenzioni/convenzioni-attive/247-10022011-fornitura-di-vaccini-ad-uso-umano-in-regime-di-esclusiva-e-servizi-connessi.html" TargetMode="External" /><Relationship Id="rId11" Type="http://schemas.openxmlformats.org/officeDocument/2006/relationships/hyperlink" Target="http://www.scr.piemonte.it/cms/acquisti-forniture-e-servizi/convenzioni/convenzioni-attive/247-10022011-fornitura-di-vaccini-ad-uso-umano-in-regime-di-esclusiva-e-servizi-connessi.html" TargetMode="External" /><Relationship Id="rId12" Type="http://schemas.openxmlformats.org/officeDocument/2006/relationships/hyperlink" Target="http://www.scr.piemonte.it/cms/acquisti-forniture-e-servizi/convenzioni/convenzioni-attive/247-10022011-fornitura-di-vaccini-ad-uso-umano-in-regime-di-esclusiva-e-servizi-connessi.html" TargetMode="External" /><Relationship Id="rId13" Type="http://schemas.openxmlformats.org/officeDocument/2006/relationships/hyperlink" Target="http://www.scr.piemonte.it/cms/acquisti-forniture-e-servizi/convenzioni/convenzioni-attive/247-10022011-fornitura-di-vaccini-ad-uso-umano-in-regime-di-esclusiva-e-servizi-connessi.html" TargetMode="External" /><Relationship Id="rId14" Type="http://schemas.openxmlformats.org/officeDocument/2006/relationships/hyperlink" Target="http://www.scr.piemonte.it/cms/acquisti-forniture-e-servizi/convenzioni/convenzioni-attive/247-10022011-fornitura-di-vaccini-ad-uso-umano-in-regime-di-esclusiva-e-servizi-connessi.html" TargetMode="External" /><Relationship Id="rId15" Type="http://schemas.openxmlformats.org/officeDocument/2006/relationships/hyperlink" Target="http://www.scr.piemonte.it/cms/acquisti-forniture-e-servizi/convenzioni/convenzioni-attive/247-10022011-fornitura-di-vaccini-ad-uso-umano-in-regime-di-esclusiva-e-servizi-connessi.html" TargetMode="External" /><Relationship Id="rId16" Type="http://schemas.openxmlformats.org/officeDocument/2006/relationships/hyperlink" Target="http://www.scr.piemonte.it/cms/acquisti-forniture-e-servizi/convenzioni/convenzioni-attive/276-07042011-fornitura-di-vaccini-ad-uso-umano-in-regime-di-esclusiva-e-servizi-connessi.html" TargetMode="External" /><Relationship Id="rId17" Type="http://schemas.openxmlformats.org/officeDocument/2006/relationships/hyperlink" Target="http://www.scr.piemonte.it/cms/acquisti-forniture-e-servizi/convenzioni/convenzioni-attive/276-07042011-fornitura-di-vaccini-ad-uso-umano-in-regime-di-esclusiva-e-servizi-connessi.html" TargetMode="External" /><Relationship Id="rId18" Type="http://schemas.openxmlformats.org/officeDocument/2006/relationships/hyperlink" Target="http://www.scr.piemonte.it/cms/acquisti-forniture-e-servizi/convenzioni/convenzioni-attive/276-07042011-fornitura-di-vaccini-ad-uso-umano-in-regime-di-esclusiva-e-servizi-connessi.html" TargetMode="External" /><Relationship Id="rId19" Type="http://schemas.openxmlformats.org/officeDocument/2006/relationships/hyperlink" Target="http://www.scr.piemonte.it/cms/acquisti-forniture-e-servizi/convenzioni/convenzioni-attive/276-07042011-fornitura-di-vaccini-ad-uso-umano-in-regime-di-esclusiva-e-servizi-connessi.html" TargetMode="External" /><Relationship Id="rId20" Type="http://schemas.openxmlformats.org/officeDocument/2006/relationships/hyperlink" Target="http://www.scr.piemonte.it/cms/acquisti-forniture-e-servizi/convenzioni/convenzioni-attive/276-07042011-fornitura-di-vaccini-ad-uso-umano-in-regime-di-esclusiva-e-servizi-connessi.html" TargetMode="External" /><Relationship Id="rId21" Type="http://schemas.openxmlformats.org/officeDocument/2006/relationships/hyperlink" Target="http://www.scr.piemonte.it/cms/acquisti-forniture-e-servizi/convenzioni/convenzioni-attive/275-07042011-gara-vaccini.html" TargetMode="External" /><Relationship Id="rId22" Type="http://schemas.openxmlformats.org/officeDocument/2006/relationships/hyperlink" Target="http://www.scr.piemonte.it/cms/acquisti-forniture-e-servizi/convenzioni/convenzioni-attive/275-07042011-gara-vaccini.html" TargetMode="External" /><Relationship Id="rId23" Type="http://schemas.openxmlformats.org/officeDocument/2006/relationships/hyperlink" Target="http://www.scr.piemonte.it/cms/acquisti-forniture-e-servizi/convenzioni/convenzioni-attive/275-07042011-gara-vaccini.html" TargetMode="External" /><Relationship Id="rId24" Type="http://schemas.openxmlformats.org/officeDocument/2006/relationships/hyperlink" Target="http://www.scr.piemonte.it/cms/acquisti-forniture-e-servizi/convenzioni/convenzioni-attive/275-07042011-gara-vaccini.html" TargetMode="External" /><Relationship Id="rId25" Type="http://schemas.openxmlformats.org/officeDocument/2006/relationships/hyperlink" Target="http://www.scr.piemonte.it/cms/acquisti-forniture-e-servizi/convenzioni/convenzioni-attive/275-07042011-gara-vaccini.html" TargetMode="External" /><Relationship Id="rId26" Type="http://schemas.openxmlformats.org/officeDocument/2006/relationships/hyperlink" Target="http://www.scr.piemonte.it/cms/acquisti-forniture-e-servizi/convenzioni/convenzioni-attive/275-07042011-gara-vaccini.html" TargetMode="External" /><Relationship Id="rId27" Type="http://schemas.openxmlformats.org/officeDocument/2006/relationships/hyperlink" Target="http://www.scr.piemonte.it/cms/acquisti-forniture-e-servizi/convenzioni/convenzioni-attive/275-07042011-gara-vaccini.html" TargetMode="External" /><Relationship Id="rId28" Type="http://schemas.openxmlformats.org/officeDocument/2006/relationships/hyperlink" Target="http://www.scr.piemonte.it/cms/acquisti-forniture-e-servizi/convenzioni/convenzioni-attive/275-07042011-gara-vaccini.html" TargetMode="External" /><Relationship Id="rId29" Type="http://schemas.openxmlformats.org/officeDocument/2006/relationships/hyperlink" Target="http://www.scr.piemonte.it/cms/acquisti-forniture-e-servizi/convenzioni/convenzioni-attive/275-07042011-gara-vaccini.html" TargetMode="External" /><Relationship Id="rId30" Type="http://schemas.openxmlformats.org/officeDocument/2006/relationships/hyperlink" Target="http://www.scr.piemonte.it/cms/acquisti-forniture-e-servizi/convenzioni/convenzioni-attive/275-07042011-gara-vaccini.html" TargetMode="External" /><Relationship Id="rId31" Type="http://schemas.openxmlformats.org/officeDocument/2006/relationships/hyperlink" Target="http://www.scr.piemonte.it/cms/acquisti-forniture-e-servizi/convenzioni/convenzioni-attive/275-07042011-gara-vaccini.html" TargetMode="External" /><Relationship Id="rId32" Type="http://schemas.openxmlformats.org/officeDocument/2006/relationships/hyperlink" Target="http://www.scr.piemonte.it/cms/acquisti-forniture-e-servizi/convenzioni/convenzioni-attive/275-07042011-gara-vaccini.html" TargetMode="External" /><Relationship Id="rId33" Type="http://schemas.openxmlformats.org/officeDocument/2006/relationships/hyperlink" Target="http://www.scr.piemonte.it/cms/acquisti-forniture-e-servizi/convenzioni/convenzioni-attive/275-07042011-gara-vaccini.html" TargetMode="External" /><Relationship Id="rId34" Type="http://schemas.openxmlformats.org/officeDocument/2006/relationships/hyperlink" Target="http://www.scr.piemonte.it/cms/acquisti-forniture-e-servizi/convenzioni/convenzioni-attive/275-07042011-gara-vaccini.html" TargetMode="External" /><Relationship Id="rId35" Type="http://schemas.openxmlformats.org/officeDocument/2006/relationships/hyperlink" Target="http://www.scr.piemonte.it/cms/acquisti-forniture-e-servizi/convenzioni/convenzioni-attive/278-umano-in-regime-di-esclusiva-e-servizi-connessi.html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85" zoomScaleNormal="85" zoomScalePageLayoutView="0" workbookViewId="0" topLeftCell="A1">
      <selection activeCell="A1" sqref="A1:J1"/>
    </sheetView>
  </sheetViews>
  <sheetFormatPr defaultColWidth="9.140625" defaultRowHeight="15"/>
  <cols>
    <col min="1" max="1" width="123.421875" style="0" customWidth="1"/>
    <col min="2" max="2" width="17.28125" style="0" bestFit="1" customWidth="1"/>
    <col min="3" max="3" width="14.8515625" style="1" customWidth="1"/>
    <col min="4" max="4" width="14.7109375" style="1" customWidth="1"/>
    <col min="5" max="5" width="12.57421875" style="1" bestFit="1" customWidth="1"/>
    <col min="6" max="6" width="18.28125" style="1" customWidth="1"/>
    <col min="7" max="7" width="22.8515625" style="1" bestFit="1" customWidth="1"/>
    <col min="8" max="8" width="18.28125" style="0" bestFit="1" customWidth="1"/>
    <col min="9" max="9" width="11.28125" style="0" customWidth="1"/>
    <col min="10" max="10" width="36.57421875" style="0" bestFit="1" customWidth="1"/>
    <col min="11" max="11" width="20.57421875" style="0" customWidth="1"/>
  </cols>
  <sheetData>
    <row r="1" spans="1:11" ht="33.75" customHeight="1">
      <c r="A1" s="18" t="s">
        <v>118</v>
      </c>
      <c r="B1" s="19"/>
      <c r="C1" s="19"/>
      <c r="D1" s="19"/>
      <c r="E1" s="19"/>
      <c r="F1" s="19"/>
      <c r="G1" s="19"/>
      <c r="H1" s="19"/>
      <c r="I1" s="19"/>
      <c r="J1" s="19"/>
      <c r="K1" s="15"/>
    </row>
    <row r="2" spans="1:10" s="12" customFormat="1" ht="40.5" customHeight="1">
      <c r="A2" s="13" t="s">
        <v>109</v>
      </c>
      <c r="B2" s="13" t="s">
        <v>108</v>
      </c>
      <c r="C2" s="14" t="s">
        <v>116</v>
      </c>
      <c r="D2" s="14" t="s">
        <v>115</v>
      </c>
      <c r="E2" s="14" t="s">
        <v>114</v>
      </c>
      <c r="F2" s="13" t="s">
        <v>112</v>
      </c>
      <c r="G2" s="13" t="s">
        <v>113</v>
      </c>
      <c r="H2" s="13" t="s">
        <v>117</v>
      </c>
      <c r="I2" s="14" t="s">
        <v>111</v>
      </c>
      <c r="J2" s="13" t="s">
        <v>110</v>
      </c>
    </row>
    <row r="3" spans="1:11" ht="15">
      <c r="A3" s="16" t="s">
        <v>63</v>
      </c>
      <c r="B3" s="2" t="s">
        <v>103</v>
      </c>
      <c r="C3" s="6">
        <v>40584</v>
      </c>
      <c r="D3" s="6">
        <f>C3+365*2+181</f>
        <v>41495</v>
      </c>
      <c r="E3" s="6">
        <f>C3+365*3</f>
        <v>41679</v>
      </c>
      <c r="F3" s="3" t="s">
        <v>106</v>
      </c>
      <c r="G3" s="5" t="s">
        <v>107</v>
      </c>
      <c r="H3" s="2" t="s">
        <v>126</v>
      </c>
      <c r="I3" s="4">
        <v>18.04</v>
      </c>
      <c r="J3" s="17" t="s">
        <v>127</v>
      </c>
      <c r="K3" s="10"/>
    </row>
    <row r="4" spans="1:11" ht="15">
      <c r="A4" s="16" t="s">
        <v>63</v>
      </c>
      <c r="B4" s="2" t="s">
        <v>103</v>
      </c>
      <c r="C4" s="6">
        <v>40584</v>
      </c>
      <c r="D4" s="6">
        <f aca="true" t="shared" si="0" ref="D4:D14">C4+365*2+181</f>
        <v>41495</v>
      </c>
      <c r="E4" s="6">
        <f aca="true" t="shared" si="1" ref="E4:E37">C4+365*3</f>
        <v>41679</v>
      </c>
      <c r="F4" s="3" t="s">
        <v>104</v>
      </c>
      <c r="G4" s="5" t="s">
        <v>105</v>
      </c>
      <c r="H4" s="2" t="s">
        <v>126</v>
      </c>
      <c r="I4" s="4">
        <v>8</v>
      </c>
      <c r="J4" s="17" t="s">
        <v>127</v>
      </c>
      <c r="K4" s="10"/>
    </row>
    <row r="5" spans="1:11" ht="15">
      <c r="A5" s="16" t="s">
        <v>63</v>
      </c>
      <c r="B5" s="2" t="s">
        <v>95</v>
      </c>
      <c r="C5" s="6">
        <v>40584</v>
      </c>
      <c r="D5" s="6">
        <f t="shared" si="0"/>
        <v>41495</v>
      </c>
      <c r="E5" s="6">
        <f t="shared" si="1"/>
        <v>41679</v>
      </c>
      <c r="F5" s="3" t="s">
        <v>101</v>
      </c>
      <c r="G5" s="5" t="s">
        <v>102</v>
      </c>
      <c r="H5" s="2" t="s">
        <v>98</v>
      </c>
      <c r="I5" s="4">
        <v>58.18</v>
      </c>
      <c r="J5" s="3"/>
      <c r="K5" s="10"/>
    </row>
    <row r="6" spans="1:11" ht="15">
      <c r="A6" s="16" t="s">
        <v>63</v>
      </c>
      <c r="B6" s="2" t="s">
        <v>95</v>
      </c>
      <c r="C6" s="6">
        <v>40584</v>
      </c>
      <c r="D6" s="6">
        <f t="shared" si="0"/>
        <v>41495</v>
      </c>
      <c r="E6" s="6">
        <f t="shared" si="1"/>
        <v>41679</v>
      </c>
      <c r="F6" s="3" t="s">
        <v>99</v>
      </c>
      <c r="G6" s="5" t="s">
        <v>100</v>
      </c>
      <c r="H6" s="2" t="s">
        <v>98</v>
      </c>
      <c r="I6" s="4">
        <v>40</v>
      </c>
      <c r="J6" s="3"/>
      <c r="K6" s="10"/>
    </row>
    <row r="7" spans="1:11" ht="15">
      <c r="A7" s="16" t="s">
        <v>63</v>
      </c>
      <c r="B7" s="2" t="s">
        <v>95</v>
      </c>
      <c r="C7" s="6">
        <v>40584</v>
      </c>
      <c r="D7" s="6">
        <f t="shared" si="0"/>
        <v>41495</v>
      </c>
      <c r="E7" s="6">
        <f t="shared" si="1"/>
        <v>41679</v>
      </c>
      <c r="F7" s="3" t="s">
        <v>96</v>
      </c>
      <c r="G7" s="5" t="s">
        <v>97</v>
      </c>
      <c r="H7" s="2" t="s">
        <v>98</v>
      </c>
      <c r="I7" s="4">
        <v>22</v>
      </c>
      <c r="J7" s="3"/>
      <c r="K7" s="10"/>
    </row>
    <row r="8" spans="1:11" ht="15">
      <c r="A8" s="16" t="s">
        <v>63</v>
      </c>
      <c r="B8" s="2" t="s">
        <v>91</v>
      </c>
      <c r="C8" s="6">
        <v>40584</v>
      </c>
      <c r="D8" s="6">
        <f t="shared" si="0"/>
        <v>41495</v>
      </c>
      <c r="E8" s="6">
        <f t="shared" si="1"/>
        <v>41679</v>
      </c>
      <c r="F8" s="3" t="s">
        <v>92</v>
      </c>
      <c r="G8" s="5" t="s">
        <v>93</v>
      </c>
      <c r="H8" s="2" t="s">
        <v>94</v>
      </c>
      <c r="I8" s="4">
        <v>42.58</v>
      </c>
      <c r="J8" s="3"/>
      <c r="K8" s="10"/>
    </row>
    <row r="9" spans="1:11" ht="15">
      <c r="A9" s="16" t="s">
        <v>63</v>
      </c>
      <c r="B9" s="2" t="s">
        <v>79</v>
      </c>
      <c r="C9" s="6">
        <v>40584</v>
      </c>
      <c r="D9" s="6">
        <f t="shared" si="0"/>
        <v>41495</v>
      </c>
      <c r="E9" s="6">
        <f t="shared" si="1"/>
        <v>41679</v>
      </c>
      <c r="F9" s="3" t="s">
        <v>89</v>
      </c>
      <c r="G9" s="5" t="s">
        <v>90</v>
      </c>
      <c r="H9" s="2" t="s">
        <v>8</v>
      </c>
      <c r="I9" s="4">
        <v>11.29</v>
      </c>
      <c r="J9" s="3"/>
      <c r="K9" s="10"/>
    </row>
    <row r="10" spans="1:11" ht="15">
      <c r="A10" s="16" t="s">
        <v>63</v>
      </c>
      <c r="B10" s="2" t="s">
        <v>79</v>
      </c>
      <c r="C10" s="6">
        <v>40584</v>
      </c>
      <c r="D10" s="6">
        <f t="shared" si="0"/>
        <v>41495</v>
      </c>
      <c r="E10" s="6">
        <f t="shared" si="1"/>
        <v>41679</v>
      </c>
      <c r="F10" s="3" t="s">
        <v>87</v>
      </c>
      <c r="G10" s="5" t="s">
        <v>88</v>
      </c>
      <c r="H10" s="2" t="s">
        <v>8</v>
      </c>
      <c r="I10" s="4">
        <v>26.94</v>
      </c>
      <c r="J10" s="3"/>
      <c r="K10" s="10"/>
    </row>
    <row r="11" spans="1:11" s="29" customFormat="1" ht="15">
      <c r="A11" s="20" t="s">
        <v>63</v>
      </c>
      <c r="B11" s="21" t="s">
        <v>79</v>
      </c>
      <c r="C11" s="22">
        <v>40584</v>
      </c>
      <c r="D11" s="22">
        <f t="shared" si="0"/>
        <v>41495</v>
      </c>
      <c r="E11" s="22">
        <f t="shared" si="1"/>
        <v>41679</v>
      </c>
      <c r="F11" s="23" t="s">
        <v>86</v>
      </c>
      <c r="G11" s="24" t="s">
        <v>53</v>
      </c>
      <c r="H11" s="21" t="s">
        <v>8</v>
      </c>
      <c r="I11" s="25">
        <v>16.36</v>
      </c>
      <c r="J11" s="26" t="s">
        <v>128</v>
      </c>
      <c r="K11" s="28"/>
    </row>
    <row r="12" spans="1:11" ht="15">
      <c r="A12" s="16" t="s">
        <v>63</v>
      </c>
      <c r="B12" s="2" t="s">
        <v>79</v>
      </c>
      <c r="C12" s="6">
        <v>40584</v>
      </c>
      <c r="D12" s="6">
        <f t="shared" si="0"/>
        <v>41495</v>
      </c>
      <c r="E12" s="6">
        <f t="shared" si="1"/>
        <v>41679</v>
      </c>
      <c r="F12" s="3" t="s">
        <v>84</v>
      </c>
      <c r="G12" s="5" t="s">
        <v>85</v>
      </c>
      <c r="H12" s="2" t="s">
        <v>8</v>
      </c>
      <c r="I12" s="4">
        <v>14.46</v>
      </c>
      <c r="J12" s="3"/>
      <c r="K12" s="10"/>
    </row>
    <row r="13" spans="1:11" ht="15">
      <c r="A13" s="16" t="s">
        <v>63</v>
      </c>
      <c r="B13" s="2" t="s">
        <v>79</v>
      </c>
      <c r="C13" s="6">
        <v>40584</v>
      </c>
      <c r="D13" s="6">
        <f t="shared" si="0"/>
        <v>41495</v>
      </c>
      <c r="E13" s="6">
        <f t="shared" si="1"/>
        <v>41679</v>
      </c>
      <c r="F13" s="3" t="s">
        <v>82</v>
      </c>
      <c r="G13" s="5" t="s">
        <v>83</v>
      </c>
      <c r="H13" s="2" t="s">
        <v>8</v>
      </c>
      <c r="I13" s="4">
        <v>5.38</v>
      </c>
      <c r="J13" s="3"/>
      <c r="K13" s="10"/>
    </row>
    <row r="14" spans="1:11" ht="15">
      <c r="A14" s="20" t="s">
        <v>63</v>
      </c>
      <c r="B14" s="21" t="s">
        <v>79</v>
      </c>
      <c r="C14" s="22">
        <v>40584</v>
      </c>
      <c r="D14" s="22">
        <f t="shared" si="0"/>
        <v>41495</v>
      </c>
      <c r="E14" s="22">
        <f t="shared" si="1"/>
        <v>41679</v>
      </c>
      <c r="F14" s="23" t="s">
        <v>80</v>
      </c>
      <c r="G14" s="24" t="s">
        <v>81</v>
      </c>
      <c r="H14" s="21" t="s">
        <v>8</v>
      </c>
      <c r="I14" s="25">
        <v>9.04</v>
      </c>
      <c r="J14" s="26" t="s">
        <v>128</v>
      </c>
      <c r="K14" s="10"/>
    </row>
    <row r="15" spans="1:11" ht="15">
      <c r="A15" s="16" t="s">
        <v>63</v>
      </c>
      <c r="B15" s="2" t="s">
        <v>68</v>
      </c>
      <c r="C15" s="6">
        <v>40640</v>
      </c>
      <c r="D15" s="6">
        <f aca="true" t="shared" si="2" ref="D15:D22">C15+365*2+183</f>
        <v>41553</v>
      </c>
      <c r="E15" s="6">
        <f t="shared" si="1"/>
        <v>41735</v>
      </c>
      <c r="F15" s="3" t="s">
        <v>77</v>
      </c>
      <c r="G15" s="11" t="s">
        <v>78</v>
      </c>
      <c r="H15" s="2" t="s">
        <v>12</v>
      </c>
      <c r="I15" s="4">
        <v>12.6</v>
      </c>
      <c r="J15" s="3"/>
      <c r="K15" s="10"/>
    </row>
    <row r="16" spans="1:11" ht="15">
      <c r="A16" s="16" t="s">
        <v>63</v>
      </c>
      <c r="B16" s="2" t="s">
        <v>68</v>
      </c>
      <c r="C16" s="6">
        <v>40640</v>
      </c>
      <c r="D16" s="6">
        <f t="shared" si="2"/>
        <v>41553</v>
      </c>
      <c r="E16" s="6">
        <f t="shared" si="1"/>
        <v>41735</v>
      </c>
      <c r="F16" s="3" t="s">
        <v>75</v>
      </c>
      <c r="G16" s="11" t="s">
        <v>76</v>
      </c>
      <c r="H16" s="2" t="s">
        <v>12</v>
      </c>
      <c r="I16" s="4">
        <v>44.1</v>
      </c>
      <c r="J16" s="3"/>
      <c r="K16" s="10"/>
    </row>
    <row r="17" spans="1:11" ht="15">
      <c r="A17" s="16" t="s">
        <v>63</v>
      </c>
      <c r="B17" s="2" t="s">
        <v>68</v>
      </c>
      <c r="C17" s="6">
        <v>40640</v>
      </c>
      <c r="D17" s="6">
        <f t="shared" si="2"/>
        <v>41553</v>
      </c>
      <c r="E17" s="6">
        <f t="shared" si="1"/>
        <v>41735</v>
      </c>
      <c r="F17" s="3" t="s">
        <v>73</v>
      </c>
      <c r="G17" s="11" t="s">
        <v>74</v>
      </c>
      <c r="H17" s="2" t="s">
        <v>12</v>
      </c>
      <c r="I17" s="4">
        <v>17</v>
      </c>
      <c r="J17" s="3"/>
      <c r="K17" s="10"/>
    </row>
    <row r="18" spans="1:11" ht="15">
      <c r="A18" s="16" t="s">
        <v>63</v>
      </c>
      <c r="B18" s="2" t="s">
        <v>68</v>
      </c>
      <c r="C18" s="6">
        <v>40640</v>
      </c>
      <c r="D18" s="6">
        <f t="shared" si="2"/>
        <v>41553</v>
      </c>
      <c r="E18" s="6">
        <f t="shared" si="1"/>
        <v>41735</v>
      </c>
      <c r="F18" s="3" t="s">
        <v>71</v>
      </c>
      <c r="G18" s="11" t="s">
        <v>72</v>
      </c>
      <c r="H18" s="2" t="s">
        <v>12</v>
      </c>
      <c r="I18" s="4">
        <v>19.09</v>
      </c>
      <c r="J18" s="3"/>
      <c r="K18" s="10"/>
    </row>
    <row r="19" spans="1:11" ht="15">
      <c r="A19" s="16" t="s">
        <v>63</v>
      </c>
      <c r="B19" s="2" t="s">
        <v>68</v>
      </c>
      <c r="C19" s="6">
        <v>40640</v>
      </c>
      <c r="D19" s="6">
        <f t="shared" si="2"/>
        <v>41553</v>
      </c>
      <c r="E19" s="6">
        <f t="shared" si="1"/>
        <v>41735</v>
      </c>
      <c r="F19" s="3" t="s">
        <v>69</v>
      </c>
      <c r="G19" s="11" t="s">
        <v>70</v>
      </c>
      <c r="H19" s="2" t="s">
        <v>12</v>
      </c>
      <c r="I19" s="4">
        <v>28.63</v>
      </c>
      <c r="J19" s="3"/>
      <c r="K19" s="10"/>
    </row>
    <row r="20" spans="1:11" ht="15">
      <c r="A20" s="16" t="s">
        <v>63</v>
      </c>
      <c r="B20" s="2" t="s">
        <v>62</v>
      </c>
      <c r="C20" s="6">
        <v>40648</v>
      </c>
      <c r="D20" s="6">
        <f t="shared" si="2"/>
        <v>41561</v>
      </c>
      <c r="E20" s="6">
        <f t="shared" si="1"/>
        <v>41743</v>
      </c>
      <c r="F20" s="3" t="s">
        <v>66</v>
      </c>
      <c r="G20" s="11" t="s">
        <v>67</v>
      </c>
      <c r="H20" s="2" t="s">
        <v>3</v>
      </c>
      <c r="I20" s="4">
        <v>31.88</v>
      </c>
      <c r="J20" s="3"/>
      <c r="K20" s="10"/>
    </row>
    <row r="21" spans="1:11" ht="15">
      <c r="A21" s="16" t="s">
        <v>63</v>
      </c>
      <c r="B21" s="2" t="s">
        <v>62</v>
      </c>
      <c r="C21" s="6">
        <v>40648</v>
      </c>
      <c r="D21" s="6">
        <f t="shared" si="2"/>
        <v>41561</v>
      </c>
      <c r="E21" s="6">
        <f t="shared" si="1"/>
        <v>41743</v>
      </c>
      <c r="F21" s="3" t="s">
        <v>64</v>
      </c>
      <c r="G21" s="11" t="s">
        <v>65</v>
      </c>
      <c r="H21" s="2" t="s">
        <v>3</v>
      </c>
      <c r="I21" s="4">
        <v>25.04</v>
      </c>
      <c r="J21" s="3"/>
      <c r="K21" s="10"/>
    </row>
    <row r="22" spans="1:11" ht="15">
      <c r="A22" s="16" t="s">
        <v>59</v>
      </c>
      <c r="B22" s="2" t="s">
        <v>58</v>
      </c>
      <c r="C22" s="7">
        <v>40640</v>
      </c>
      <c r="D22" s="6">
        <f t="shared" si="2"/>
        <v>41553</v>
      </c>
      <c r="E22" s="6">
        <f t="shared" si="1"/>
        <v>41735</v>
      </c>
      <c r="F22" s="3" t="s">
        <v>60</v>
      </c>
      <c r="G22" s="5" t="s">
        <v>61</v>
      </c>
      <c r="H22" s="2" t="s">
        <v>8</v>
      </c>
      <c r="I22" s="4">
        <v>2.5</v>
      </c>
      <c r="J22" s="3"/>
      <c r="K22" s="10"/>
    </row>
    <row r="23" spans="1:10" ht="15">
      <c r="A23" s="16" t="s">
        <v>55</v>
      </c>
      <c r="B23" s="2" t="s">
        <v>54</v>
      </c>
      <c r="C23" s="7">
        <v>40640</v>
      </c>
      <c r="D23" s="6">
        <f aca="true" t="shared" si="3" ref="D23:D35">C23+365*2+183</f>
        <v>41553</v>
      </c>
      <c r="E23" s="6">
        <f t="shared" si="1"/>
        <v>41735</v>
      </c>
      <c r="F23" s="3" t="s">
        <v>56</v>
      </c>
      <c r="G23" s="5" t="s">
        <v>57</v>
      </c>
      <c r="H23" s="2" t="s">
        <v>8</v>
      </c>
      <c r="I23" s="4">
        <v>12.34</v>
      </c>
      <c r="J23" s="3"/>
    </row>
    <row r="24" spans="1:10" s="27" customFormat="1" ht="15">
      <c r="A24" s="16" t="s">
        <v>51</v>
      </c>
      <c r="B24" s="2" t="s">
        <v>50</v>
      </c>
      <c r="C24" s="7">
        <v>40640</v>
      </c>
      <c r="D24" s="6">
        <f t="shared" si="3"/>
        <v>41553</v>
      </c>
      <c r="E24" s="6">
        <f t="shared" si="1"/>
        <v>41735</v>
      </c>
      <c r="F24" s="3" t="s">
        <v>52</v>
      </c>
      <c r="G24" s="5" t="s">
        <v>53</v>
      </c>
      <c r="H24" s="2" t="s">
        <v>8</v>
      </c>
      <c r="I24" s="9">
        <v>16.99</v>
      </c>
      <c r="J24" s="26"/>
    </row>
    <row r="25" spans="1:10" ht="15">
      <c r="A25" s="16" t="s">
        <v>47</v>
      </c>
      <c r="B25" s="2" t="s">
        <v>46</v>
      </c>
      <c r="C25" s="7">
        <v>40640</v>
      </c>
      <c r="D25" s="6">
        <f t="shared" si="3"/>
        <v>41553</v>
      </c>
      <c r="E25" s="6">
        <f t="shared" si="1"/>
        <v>41735</v>
      </c>
      <c r="F25" s="3" t="s">
        <v>48</v>
      </c>
      <c r="G25" s="5" t="s">
        <v>49</v>
      </c>
      <c r="H25" s="2" t="s">
        <v>126</v>
      </c>
      <c r="I25" s="4">
        <v>16.8</v>
      </c>
      <c r="J25" s="17" t="s">
        <v>127</v>
      </c>
    </row>
    <row r="26" spans="1:10" ht="15">
      <c r="A26" s="16" t="s">
        <v>43</v>
      </c>
      <c r="B26" s="2" t="s">
        <v>42</v>
      </c>
      <c r="C26" s="7">
        <v>40640</v>
      </c>
      <c r="D26" s="6">
        <f t="shared" si="3"/>
        <v>41553</v>
      </c>
      <c r="E26" s="6">
        <f t="shared" si="1"/>
        <v>41735</v>
      </c>
      <c r="F26" s="3" t="s">
        <v>44</v>
      </c>
      <c r="G26" s="5" t="s">
        <v>45</v>
      </c>
      <c r="H26" s="2" t="s">
        <v>12</v>
      </c>
      <c r="I26" s="4">
        <v>16.9</v>
      </c>
      <c r="J26" s="3"/>
    </row>
    <row r="27" spans="1:10" ht="15">
      <c r="A27" s="16" t="s">
        <v>39</v>
      </c>
      <c r="B27" s="2" t="s">
        <v>38</v>
      </c>
      <c r="C27" s="7">
        <v>40640</v>
      </c>
      <c r="D27" s="6">
        <f t="shared" si="3"/>
        <v>41553</v>
      </c>
      <c r="E27" s="6">
        <f t="shared" si="1"/>
        <v>41735</v>
      </c>
      <c r="F27" s="3" t="s">
        <v>40</v>
      </c>
      <c r="G27" s="5" t="s">
        <v>41</v>
      </c>
      <c r="H27" s="2" t="s">
        <v>8</v>
      </c>
      <c r="I27" s="4">
        <v>124.5</v>
      </c>
      <c r="J27" s="8" t="s">
        <v>19</v>
      </c>
    </row>
    <row r="28" spans="1:10" ht="15">
      <c r="A28" s="16" t="s">
        <v>35</v>
      </c>
      <c r="B28" s="2" t="s">
        <v>34</v>
      </c>
      <c r="C28" s="7">
        <v>40640</v>
      </c>
      <c r="D28" s="6">
        <f t="shared" si="3"/>
        <v>41553</v>
      </c>
      <c r="E28" s="6">
        <f t="shared" si="1"/>
        <v>41735</v>
      </c>
      <c r="F28" s="3" t="s">
        <v>36</v>
      </c>
      <c r="G28" s="5" t="s">
        <v>37</v>
      </c>
      <c r="H28" s="2" t="s">
        <v>12</v>
      </c>
      <c r="I28" s="4">
        <v>12.53</v>
      </c>
      <c r="J28" s="3"/>
    </row>
    <row r="29" spans="1:10" ht="15">
      <c r="A29" s="16" t="s">
        <v>31</v>
      </c>
      <c r="B29" s="2" t="s">
        <v>30</v>
      </c>
      <c r="C29" s="7">
        <v>40640</v>
      </c>
      <c r="D29" s="6">
        <f t="shared" si="3"/>
        <v>41553</v>
      </c>
      <c r="E29" s="6">
        <f t="shared" si="1"/>
        <v>41735</v>
      </c>
      <c r="F29" s="3" t="s">
        <v>32</v>
      </c>
      <c r="G29" s="5" t="s">
        <v>33</v>
      </c>
      <c r="H29" s="2" t="s">
        <v>8</v>
      </c>
      <c r="I29" s="4">
        <v>8.88</v>
      </c>
      <c r="J29" s="3"/>
    </row>
    <row r="30" spans="1:10" ht="15">
      <c r="A30" s="16" t="s">
        <v>27</v>
      </c>
      <c r="B30" s="2" t="s">
        <v>26</v>
      </c>
      <c r="C30" s="7">
        <v>40640</v>
      </c>
      <c r="D30" s="6">
        <f t="shared" si="3"/>
        <v>41553</v>
      </c>
      <c r="E30" s="6">
        <f t="shared" si="1"/>
        <v>41735</v>
      </c>
      <c r="F30" s="3" t="s">
        <v>28</v>
      </c>
      <c r="G30" s="5" t="s">
        <v>29</v>
      </c>
      <c r="H30" s="2" t="s">
        <v>12</v>
      </c>
      <c r="I30" s="4">
        <v>10.45</v>
      </c>
      <c r="J30" s="3"/>
    </row>
    <row r="31" spans="1:10" ht="15">
      <c r="A31" s="16" t="s">
        <v>23</v>
      </c>
      <c r="B31" s="2" t="s">
        <v>22</v>
      </c>
      <c r="C31" s="7">
        <v>40640</v>
      </c>
      <c r="D31" s="6">
        <f t="shared" si="3"/>
        <v>41553</v>
      </c>
      <c r="E31" s="6">
        <f t="shared" si="1"/>
        <v>41735</v>
      </c>
      <c r="F31" s="3" t="s">
        <v>24</v>
      </c>
      <c r="G31" s="5" t="s">
        <v>25</v>
      </c>
      <c r="H31" s="2" t="s">
        <v>12</v>
      </c>
      <c r="I31" s="4">
        <v>9.89</v>
      </c>
      <c r="J31" s="3"/>
    </row>
    <row r="32" spans="1:10" ht="15">
      <c r="A32" s="16" t="s">
        <v>18</v>
      </c>
      <c r="B32" s="2" t="s">
        <v>17</v>
      </c>
      <c r="C32" s="7">
        <v>40640</v>
      </c>
      <c r="D32" s="6">
        <f t="shared" si="3"/>
        <v>41553</v>
      </c>
      <c r="E32" s="6">
        <f t="shared" si="1"/>
        <v>41735</v>
      </c>
      <c r="F32" s="3" t="s">
        <v>20</v>
      </c>
      <c r="G32" s="5" t="s">
        <v>21</v>
      </c>
      <c r="H32" s="2" t="s">
        <v>12</v>
      </c>
      <c r="I32" s="4">
        <v>73.5</v>
      </c>
      <c r="J32" s="3" t="s">
        <v>19</v>
      </c>
    </row>
    <row r="33" spans="1:10" ht="15">
      <c r="A33" s="16" t="s">
        <v>14</v>
      </c>
      <c r="B33" s="2" t="s">
        <v>13</v>
      </c>
      <c r="C33" s="7">
        <v>40640</v>
      </c>
      <c r="D33" s="6">
        <f t="shared" si="3"/>
        <v>41553</v>
      </c>
      <c r="E33" s="6">
        <f t="shared" si="1"/>
        <v>41735</v>
      </c>
      <c r="F33" s="3" t="s">
        <v>15</v>
      </c>
      <c r="G33" s="5" t="s">
        <v>16</v>
      </c>
      <c r="H33" s="2" t="s">
        <v>8</v>
      </c>
      <c r="I33" s="4">
        <v>2.54</v>
      </c>
      <c r="J33" s="3"/>
    </row>
    <row r="34" spans="1:10" ht="15">
      <c r="A34" s="16" t="s">
        <v>10</v>
      </c>
      <c r="B34" s="2" t="s">
        <v>9</v>
      </c>
      <c r="C34" s="7">
        <v>40640</v>
      </c>
      <c r="D34" s="6">
        <f t="shared" si="3"/>
        <v>41553</v>
      </c>
      <c r="E34" s="6">
        <f t="shared" si="1"/>
        <v>41735</v>
      </c>
      <c r="F34" s="3" t="s">
        <v>11</v>
      </c>
      <c r="G34" s="5" t="s">
        <v>125</v>
      </c>
      <c r="H34" s="2" t="s">
        <v>8</v>
      </c>
      <c r="I34" s="4">
        <v>7.7</v>
      </c>
      <c r="J34" s="17" t="s">
        <v>124</v>
      </c>
    </row>
    <row r="35" spans="1:10" ht="15">
      <c r="A35" s="16" t="s">
        <v>5</v>
      </c>
      <c r="B35" s="2" t="s">
        <v>4</v>
      </c>
      <c r="C35" s="7">
        <v>40640</v>
      </c>
      <c r="D35" s="6">
        <f t="shared" si="3"/>
        <v>41553</v>
      </c>
      <c r="E35" s="6">
        <f t="shared" si="1"/>
        <v>41735</v>
      </c>
      <c r="F35" s="3" t="s">
        <v>6</v>
      </c>
      <c r="G35" s="5" t="s">
        <v>7</v>
      </c>
      <c r="H35" s="2" t="s">
        <v>8</v>
      </c>
      <c r="I35" s="4">
        <v>36.7</v>
      </c>
      <c r="J35" s="3"/>
    </row>
    <row r="36" spans="1:10" ht="15">
      <c r="A36" s="16" t="s">
        <v>119</v>
      </c>
      <c r="B36" s="2" t="s">
        <v>0</v>
      </c>
      <c r="C36" s="7">
        <v>40688</v>
      </c>
      <c r="D36" s="6">
        <f>C36+365*2+184</f>
        <v>41602</v>
      </c>
      <c r="E36" s="6">
        <f t="shared" si="1"/>
        <v>41783</v>
      </c>
      <c r="F36" s="3" t="s">
        <v>1</v>
      </c>
      <c r="G36" s="5" t="s">
        <v>2</v>
      </c>
      <c r="H36" s="2" t="s">
        <v>3</v>
      </c>
      <c r="I36" s="4">
        <v>8.9</v>
      </c>
      <c r="J36" s="3"/>
    </row>
    <row r="37" spans="1:10" ht="15.75">
      <c r="A37" s="16" t="s">
        <v>120</v>
      </c>
      <c r="B37" s="2" t="s">
        <v>121</v>
      </c>
      <c r="C37" s="7">
        <v>40711</v>
      </c>
      <c r="D37" s="6">
        <f>C37+365*2+183</f>
        <v>41624</v>
      </c>
      <c r="E37" s="6">
        <f t="shared" si="1"/>
        <v>41806</v>
      </c>
      <c r="F37" s="3" t="s">
        <v>122</v>
      </c>
      <c r="G37" s="5" t="s">
        <v>123</v>
      </c>
      <c r="H37" s="2" t="s">
        <v>12</v>
      </c>
      <c r="I37" s="4">
        <v>9.17</v>
      </c>
      <c r="J37" s="3"/>
    </row>
  </sheetData>
  <sheetProtection/>
  <mergeCells count="1">
    <mergeCell ref="A1:J1"/>
  </mergeCells>
  <hyperlinks>
    <hyperlink ref="A37" r:id="rId1" display="Fornitura di vaccini ad uso umano e servizi connessi (J07AH04) - ex-lotto 11"/>
    <hyperlink ref="A36" r:id="rId2" display="Fornitura di vaccini ad uso umano e servizi connessi (J07AH07/J07AH49) - ex-lotto 10"/>
    <hyperlink ref="A20" r:id="rId3" display="Fornitura di vaccini ad uso umano in regime di esclusiva e servizi connessi"/>
    <hyperlink ref="A3" r:id="rId4" display="Fornitura di vaccini ad uso umano in regime di esclusiva e servizi connessi"/>
    <hyperlink ref="A4" r:id="rId5" display="Fornitura di vaccini ad uso umano in regime di esclusiva e servizi connessi"/>
    <hyperlink ref="A5" r:id="rId6" display="Fornitura di vaccini ad uso umano in regime di esclusiva e servizi connessi"/>
    <hyperlink ref="A6" r:id="rId7" display="Fornitura di vaccini ad uso umano in regime di esclusiva e servizi connessi"/>
    <hyperlink ref="A7" r:id="rId8" display="Fornitura di vaccini ad uso umano in regime di esclusiva e servizi connessi"/>
    <hyperlink ref="A8" r:id="rId9" display="Fornitura di vaccini ad uso umano in regime di esclusiva e servizi connessi"/>
    <hyperlink ref="A9" r:id="rId10" display="Fornitura di vaccini ad uso umano in regime di esclusiva e servizi connessi"/>
    <hyperlink ref="A10" r:id="rId11" display="Fornitura di vaccini ad uso umano in regime di esclusiva e servizi connessi"/>
    <hyperlink ref="A11" r:id="rId12" display="Fornitura di vaccini ad uso umano in regime di esclusiva e servizi connessi"/>
    <hyperlink ref="A12" r:id="rId13" display="Fornitura di vaccini ad uso umano in regime di esclusiva e servizi connessi"/>
    <hyperlink ref="A13" r:id="rId14" display="Fornitura di vaccini ad uso umano in regime di esclusiva e servizi connessi"/>
    <hyperlink ref="A14" r:id="rId15" display="Fornitura di vaccini ad uso umano in regime di esclusiva e servizi connessi"/>
    <hyperlink ref="A15" r:id="rId16" display="Fornitura di vaccini ad uso umano in regime di esclusiva e servizi connessi"/>
    <hyperlink ref="A16" r:id="rId17" display="Fornitura di vaccini ad uso umano in regime di esclusiva e servizi connessi"/>
    <hyperlink ref="A17" r:id="rId18" display="Fornitura di vaccini ad uso umano in regime di esclusiva e servizi connessi"/>
    <hyperlink ref="A18" r:id="rId19" display="Fornitura di vaccini ad uso umano in regime di esclusiva e servizi connessi"/>
    <hyperlink ref="A19" r:id="rId20" display="Fornitura di vaccini ad uso umano in regime di esclusiva e servizi connessi"/>
    <hyperlink ref="A22" r:id="rId21" display="Fornitura di vaccini ad uso umano e servizi connessi in favore delle Aziende del Servizio Sanitario della Regione Piemonte (gara 15-2010) - Lotto 1"/>
    <hyperlink ref="A23" r:id="rId22" display="Fornitura di vaccini ad uso umano e servizi connessi in favore delle Aziende del Servizio Sanitario della Regione Piemonte (gara 15-2010) - Lotto 1"/>
    <hyperlink ref="A24" r:id="rId23" display="Fornitura di vaccini ad uso umano e servizi connessi in favore delle Aziende del Servizio Sanitario della Regione Piemonte (gara 15-2010) - Lotto 1"/>
    <hyperlink ref="A25" r:id="rId24" display="Fornitura di vaccini ad uso umano e servizi connessi in favore delle Aziende del Servizio Sanitario della Regione Piemonte (gara 15-2010) - Lotto 1"/>
    <hyperlink ref="A26" r:id="rId25" display="Fornitura di vaccini ad uso umano e servizi connessi in favore delle Aziende del Servizio Sanitario della Regione Piemonte (gara 15-2010) - Lotto 1"/>
    <hyperlink ref="A27" r:id="rId26" display="Fornitura di vaccini ad uso umano e servizi connessi in favore delle Aziende del Servizio Sanitario della Regione Piemonte (gara 15-2010) - Lotto 1"/>
    <hyperlink ref="A28" r:id="rId27" display="Fornitura di vaccini ad uso umano e servizi connessi in favore delle Aziende del Servizio Sanitario della Regione Piemonte (gara 15-2010) - Lotto 1"/>
    <hyperlink ref="A29" r:id="rId28" display="Fornitura di vaccini ad uso umano e servizi connessi in favore delle Aziende del Servizio Sanitario della Regione Piemonte (gara 15-2010) - Lotto 1"/>
    <hyperlink ref="A30" r:id="rId29" display="Fornitura di vaccini ad uso umano e servizi connessi in favore delle Aziende del Servizio Sanitario della Regione Piemonte (gara 15-2010) - Lotto 1"/>
    <hyperlink ref="A31" r:id="rId30" display="Fornitura di vaccini ad uso umano e servizi connessi in favore delle Aziende del Servizio Sanitario della Regione Piemonte (gara 15-2010) - Lotto 1"/>
    <hyperlink ref="A32" r:id="rId31" display="Fornitura di vaccini ad uso umano e servizi connessi in favore delle Aziende del Servizio Sanitario della Regione Piemonte (gara 15-2010) - Lotto 1"/>
    <hyperlink ref="A33" r:id="rId32" display="Fornitura di vaccini ad uso umano e servizi connessi in favore delle Aziende del Servizio Sanitario della Regione Piemonte (gara 15-2010) - Lotto 1"/>
    <hyperlink ref="A34" r:id="rId33" display="Fornitura di vaccini ad uso umano e servizi connessi in favore delle Aziende del Servizio Sanitario della Regione Piemonte (gara 15-2010) - Lotto 1"/>
    <hyperlink ref="A35" r:id="rId34" display="Fornitura di vaccini ad uso umano e servizi connessi in favore delle Aziende del Servizio Sanitario della Regione Piemonte (gara 15-2010) - Lotto 1"/>
    <hyperlink ref="A21" r:id="rId35" display="Fornitura di vaccini ad uso umano in regime di esclusiva e servizi connessi"/>
  </hyperlinks>
  <printOptions/>
  <pageMargins left="0.2755905511811024" right="0.2755905511811024" top="0.7480314960629921" bottom="0.7480314960629921" header="0.31496062992125984" footer="0.31496062992125984"/>
  <pageSetup fitToHeight="1" fitToWidth="1" horizontalDpi="600" verticalDpi="600" orientation="landscape" paperSize="8" scale="48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c.pomes</dc:creator>
  <cp:keywords/>
  <dc:description/>
  <cp:lastModifiedBy> </cp:lastModifiedBy>
  <cp:lastPrinted>2013-01-17T12:50:38Z</cp:lastPrinted>
  <dcterms:created xsi:type="dcterms:W3CDTF">2011-05-31T08:33:33Z</dcterms:created>
  <dcterms:modified xsi:type="dcterms:W3CDTF">2013-01-17T15:34:10Z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