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6945" activeTab="0"/>
  </bookViews>
  <sheets>
    <sheet name="Tabella di aggiudicazione" sheetId="1" r:id="rId1"/>
  </sheets>
  <definedNames>
    <definedName name="_xlnm.Print_Area" localSheetId="0">'Tabella di aggiudicazione'!$A$1:$M$11</definedName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<sst xmlns="http://schemas.openxmlformats.org/spreadsheetml/2006/main" count="24" uniqueCount="22">
  <si>
    <t>FORNITORE</t>
  </si>
  <si>
    <t>LOTTO</t>
  </si>
  <si>
    <t>PREZZO UNITARIO OFFERTO</t>
  </si>
  <si>
    <t>RIBASSO
PERCENTUALE</t>
  </si>
  <si>
    <t>IMPORTO MASSIMO SPENDIBILE COMPRENSIVO DI TUTTE LE OPZIONI</t>
  </si>
  <si>
    <t>IMPORTO COMPLESSIVO A BASE D'ASTA
(36 MESI)</t>
  </si>
  <si>
    <t>Allegato Tabella di aggiudicazione</t>
  </si>
  <si>
    <t>Gara 12-2023</t>
  </si>
  <si>
    <t>BAXTER S.P.A.</t>
  </si>
  <si>
    <t>NUMETA*10 sacche EV 300 ml G13E</t>
  </si>
  <si>
    <t>NUMETA*6 sacche EV 500 ml G16E</t>
  </si>
  <si>
    <t>NUMETA*6 sacche EV 1.000 ml G19E</t>
  </si>
  <si>
    <t>NOME COMMERCIALE COMPRENSIVO DI FORMA E DOSAGGIO</t>
  </si>
  <si>
    <t>AIC</t>
  </si>
  <si>
    <t>040774073</t>
  </si>
  <si>
    <t>040774022</t>
  </si>
  <si>
    <t>040774034</t>
  </si>
  <si>
    <t>FABBISOGNO COMPLESSIVO STIMATO UP
(36 MESI)</t>
  </si>
  <si>
    <t>IMPORTO COMPLESSIVO OFFERTO LOTTO
(36 MESI)</t>
  </si>
  <si>
    <t>96129075CE</t>
  </si>
  <si>
    <t>CIG</t>
  </si>
  <si>
    <t>961301923C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</si>
</sst>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_-* #,##0.00_-;\-* #,##0.00_-;_-* \-??_-;_-@_-"/>
    <numFmt numFmtId="174" formatCode="0.0"/>
    <numFmt numFmtId="175" formatCode="#,##0.000"/>
    <numFmt numFmtId="176" formatCode="#,##0.0000"/>
    <numFmt numFmtId="177" formatCode="0.0000"/>
    <numFmt numFmtId="178" formatCode="#,##0.00000"/>
    <numFmt numFmtId="179" formatCode="[$€-410]\ #,##0.00;[Red]\-[$€-410]\ #,##0.00"/>
    <numFmt numFmtId="180" formatCode="_-* #,##0.00000_-;\-* #,##0.00000_-;_-* &quot;-&quot;??_-;_-@_-"/>
    <numFmt numFmtId="181" formatCode="#,##0.0"/>
    <numFmt numFmtId="182" formatCode="_-* #,##0.00000_-;\-* #,##0.00000_-;_-* \-??_-;_-@_-"/>
    <numFmt numFmtId="183" formatCode="&quot;€&quot;\ #,##0.0000"/>
    <numFmt numFmtId="184" formatCode="#,##0.0000\ &quot;€&quot;"/>
    <numFmt numFmtId="185" formatCode="#,##0.00\ &quot;€&quot;"/>
    <numFmt numFmtId="186" formatCode="&quot;€&quot;\ #,##0.00000"/>
    <numFmt numFmtId="187" formatCode="&quot;€&quot;\ #,##0.000"/>
    <numFmt numFmtId="188" formatCode="&quot;€&quot;\ #,##0.00"/>
    <numFmt numFmtId="189" formatCode="[$-410]General"/>
    <numFmt numFmtId="190" formatCode="[$-410]0.00"/>
    <numFmt numFmtId="191" formatCode="0.000"/>
    <numFmt numFmtId="192" formatCode="#,##0.00000\ &quot;€&quot;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  <numFmt numFmtId="197" formatCode="#,##0.0000\ _€"/>
    <numFmt numFmtId="198" formatCode="#,##0.00000&quot; €&quot;"/>
    <numFmt numFmtId="199" formatCode="_-* #,##0_-;\-* #,##0_-;_-* &quot;-&quot;??_-;_-@_-"/>
    <numFmt numFmtId="200" formatCode="#,##0.00000\ &quot;€&quot;;\-#,##0.00000\ &quot;€&quot;"/>
    <numFmt numFmtId="201" formatCode="#,##0.00000\ [$€-410];\-#,##0.00000\ [$€-410]"/>
    <numFmt numFmtId="202" formatCode="_-* #,##0.00000\ _€_-;\-* #,##0.00000\ _€_-;_-* &quot;-&quot;?????\ _€_-;_-@_-"/>
    <numFmt numFmtId="203" formatCode="#,##0.00000\ _€;\-#,##0.00000\ _€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[$-410]dddd\ d\ mmmm\ yyyy"/>
    <numFmt numFmtId="212" formatCode="0.00000"/>
    <numFmt numFmtId="213" formatCode="#,##0.00000\ _€"/>
    <numFmt numFmtId="214" formatCode="_-* #,##0.00000\ &quot;€&quot;_-;\-* #,##0.00000\ &quot;€&quot;_-;_-* &quot;-&quot;?????\ &quot;€&quot;_-;_-@_-"/>
    <numFmt numFmtId="215" formatCode="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1" fillId="0" borderId="0" applyBorder="0" applyProtection="0">
      <alignment horizontal="left"/>
    </xf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9" fontId="31" fillId="0" borderId="0">
      <alignment/>
      <protection/>
    </xf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3" fontId="24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212" fontId="24" fillId="0" borderId="0" xfId="0" applyNumberFormat="1" applyFont="1" applyAlignment="1">
      <alignment/>
    </xf>
    <xf numFmtId="0" fontId="41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center" vertical="center" wrapText="1"/>
    </xf>
    <xf numFmtId="3" fontId="24" fillId="35" borderId="10" xfId="0" applyNumberFormat="1" applyFont="1" applyFill="1" applyBorder="1" applyAlignment="1">
      <alignment horizontal="center" vertical="center"/>
    </xf>
    <xf numFmtId="10" fontId="2" fillId="0" borderId="10" xfId="64" applyNumberFormat="1" applyFont="1" applyFill="1" applyBorder="1" applyAlignment="1">
      <alignment horizontal="center" vertical="center"/>
    </xf>
    <xf numFmtId="178" fontId="44" fillId="0" borderId="0" xfId="60" applyNumberFormat="1" applyFont="1" applyFill="1" applyBorder="1">
      <alignment/>
      <protection/>
    </xf>
    <xf numFmtId="178" fontId="45" fillId="0" borderId="0" xfId="60" applyNumberFormat="1" applyFont="1" applyFill="1" applyBorder="1">
      <alignment/>
      <protection/>
    </xf>
    <xf numFmtId="0" fontId="41" fillId="0" borderId="0" xfId="0" applyFont="1" applyAlignment="1">
      <alignment horizontal="left"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tegoria tabella pivot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Euro 2" xfId="46"/>
    <cellStyle name="Euro 2 2" xfId="47"/>
    <cellStyle name="Euro 3" xfId="48"/>
    <cellStyle name="Excel Built-in Normal" xfId="49"/>
    <cellStyle name="Input" xfId="50"/>
    <cellStyle name="Comma" xfId="51"/>
    <cellStyle name="Comma [0]" xfId="52"/>
    <cellStyle name="Migliaia 2" xfId="53"/>
    <cellStyle name="Migliaia 2 2" xfId="54"/>
    <cellStyle name="Migliaia 2 3" xfId="55"/>
    <cellStyle name="Neutrale" xfId="56"/>
    <cellStyle name="Normale 2" xfId="57"/>
    <cellStyle name="Normale 2 2" xfId="58"/>
    <cellStyle name="Normale 3" xfId="59"/>
    <cellStyle name="Normale 4" xfId="60"/>
    <cellStyle name="Normale 9" xfId="61"/>
    <cellStyle name="Nota" xfId="62"/>
    <cellStyle name="Output" xfId="63"/>
    <cellStyle name="Percent" xfId="64"/>
    <cellStyle name="Percentuale 2" xfId="65"/>
    <cellStyle name="TableStyleLight1 2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1076325</xdr:colOff>
      <xdr:row>1</xdr:row>
      <xdr:rowOff>180975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95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.57421875" style="0" customWidth="1"/>
    <col min="2" max="2" width="9.7109375" style="0" customWidth="1"/>
    <col min="3" max="3" width="21.28125" style="0" customWidth="1"/>
    <col min="4" max="4" width="16.421875" style="0" customWidth="1"/>
    <col min="5" max="5" width="34.57421875" style="0" customWidth="1"/>
    <col min="6" max="6" width="15.7109375" style="0" customWidth="1"/>
    <col min="7" max="7" width="18.7109375" style="0" customWidth="1"/>
    <col min="8" max="8" width="22.7109375" style="0" customWidth="1"/>
    <col min="9" max="9" width="18.7109375" style="0" customWidth="1"/>
    <col min="10" max="10" width="20.140625" style="0" customWidth="1"/>
    <col min="11" max="11" width="18.7109375" style="0" customWidth="1"/>
    <col min="12" max="12" width="22.7109375" style="0" customWidth="1"/>
    <col min="13" max="13" width="3.8515625" style="0" customWidth="1"/>
    <col min="14" max="14" width="20.140625" style="0" bestFit="1" customWidth="1"/>
    <col min="15" max="15" width="16.28125" style="0" bestFit="1" customWidth="1"/>
  </cols>
  <sheetData>
    <row r="1" spans="2:8" s="4" customFormat="1" ht="50.25" customHeight="1">
      <c r="B1" s="22"/>
      <c r="C1" s="22"/>
      <c r="D1" s="22"/>
      <c r="E1" s="5"/>
      <c r="F1" s="6"/>
      <c r="G1" s="7"/>
      <c r="H1" s="8"/>
    </row>
    <row r="2" spans="2:8" s="4" customFormat="1" ht="15">
      <c r="B2" s="6"/>
      <c r="C2" s="6"/>
      <c r="D2" s="7"/>
      <c r="E2" s="5"/>
      <c r="F2" s="6"/>
      <c r="G2" s="7"/>
      <c r="H2" s="8"/>
    </row>
    <row r="3" spans="2:8" s="4" customFormat="1" ht="15">
      <c r="B3" s="6"/>
      <c r="C3" s="6"/>
      <c r="D3" s="7"/>
      <c r="E3" s="5"/>
      <c r="F3" s="6"/>
      <c r="G3" s="7"/>
      <c r="H3" s="8"/>
    </row>
    <row r="4" spans="2:8" s="4" customFormat="1" ht="15">
      <c r="B4" s="9"/>
      <c r="C4" s="9"/>
      <c r="D4" s="4" t="s">
        <v>7</v>
      </c>
      <c r="E4" s="5"/>
      <c r="F4" s="6"/>
      <c r="G4" s="7"/>
      <c r="H4" s="8"/>
    </row>
    <row r="5" s="4" customFormat="1" ht="15">
      <c r="D5" s="4" t="s">
        <v>6</v>
      </c>
    </row>
    <row r="6" s="4" customFormat="1" ht="15"/>
    <row r="7" spans="2:12" s="4" customFormat="1" ht="73.5" customHeight="1">
      <c r="B7" s="10" t="s">
        <v>1</v>
      </c>
      <c r="C7" s="10" t="s">
        <v>20</v>
      </c>
      <c r="D7" s="10" t="s">
        <v>0</v>
      </c>
      <c r="E7" s="10" t="s">
        <v>12</v>
      </c>
      <c r="F7" s="10" t="s">
        <v>13</v>
      </c>
      <c r="G7" s="10" t="s">
        <v>17</v>
      </c>
      <c r="H7" s="10" t="s">
        <v>5</v>
      </c>
      <c r="I7" s="11" t="s">
        <v>2</v>
      </c>
      <c r="J7" s="11" t="s">
        <v>18</v>
      </c>
      <c r="K7" s="12" t="s">
        <v>3</v>
      </c>
      <c r="L7" s="13" t="s">
        <v>4</v>
      </c>
    </row>
    <row r="8" spans="2:12" s="4" customFormat="1" ht="28.5" customHeight="1">
      <c r="B8" s="3">
        <v>1</v>
      </c>
      <c r="C8" s="3" t="s">
        <v>19</v>
      </c>
      <c r="D8" s="1" t="s">
        <v>8</v>
      </c>
      <c r="E8" s="16" t="s">
        <v>9</v>
      </c>
      <c r="F8" s="17" t="s">
        <v>14</v>
      </c>
      <c r="G8" s="18">
        <v>3800</v>
      </c>
      <c r="H8" s="2">
        <v>174800</v>
      </c>
      <c r="I8" s="2">
        <v>45.5</v>
      </c>
      <c r="J8" s="2">
        <v>172900</v>
      </c>
      <c r="K8" s="19">
        <f>(H8-J8)/H8</f>
        <v>0.010869565217391304</v>
      </c>
      <c r="L8" s="2">
        <v>308813.33</v>
      </c>
    </row>
    <row r="9" spans="2:12" s="4" customFormat="1" ht="28.5" customHeight="1">
      <c r="B9" s="3">
        <v>2</v>
      </c>
      <c r="C9" s="3">
        <v>9613001361</v>
      </c>
      <c r="D9" s="1" t="s">
        <v>8</v>
      </c>
      <c r="E9" s="16" t="s">
        <v>10</v>
      </c>
      <c r="F9" s="17" t="s">
        <v>15</v>
      </c>
      <c r="G9" s="18">
        <v>7400</v>
      </c>
      <c r="H9" s="2">
        <v>347800</v>
      </c>
      <c r="I9" s="2">
        <v>46.8</v>
      </c>
      <c r="J9" s="2">
        <v>346320</v>
      </c>
      <c r="K9" s="19">
        <f>(H9-J9)/H9</f>
        <v>0.00425531914893617</v>
      </c>
      <c r="L9" s="2">
        <v>614446.66667</v>
      </c>
    </row>
    <row r="10" spans="2:12" s="14" customFormat="1" ht="28.5" customHeight="1">
      <c r="B10" s="15">
        <v>3</v>
      </c>
      <c r="C10" s="15" t="s">
        <v>21</v>
      </c>
      <c r="D10" s="1" t="s">
        <v>8</v>
      </c>
      <c r="E10" s="16" t="s">
        <v>11</v>
      </c>
      <c r="F10" s="17" t="s">
        <v>16</v>
      </c>
      <c r="G10" s="18">
        <v>3600</v>
      </c>
      <c r="H10" s="2">
        <v>187200</v>
      </c>
      <c r="I10" s="2">
        <v>51.5</v>
      </c>
      <c r="J10" s="2">
        <v>185400</v>
      </c>
      <c r="K10" s="19">
        <f>(H10-J10)/H10</f>
        <v>0.009615384615384616</v>
      </c>
      <c r="L10" s="2">
        <v>330720</v>
      </c>
    </row>
    <row r="11" s="4" customFormat="1" ht="15"/>
    <row r="12" s="4" customFormat="1" ht="15"/>
    <row r="13" spans="8:9" s="4" customFormat="1" ht="15">
      <c r="H13" s="21"/>
      <c r="I13" s="20"/>
    </row>
    <row r="14" spans="8:9" s="4" customFormat="1" ht="15">
      <c r="H14" s="21"/>
      <c r="I14" s="20"/>
    </row>
    <row r="15" spans="8:9" s="4" customFormat="1" ht="15">
      <c r="H15" s="21"/>
      <c r="I15" s="20"/>
    </row>
    <row r="16" s="4" customFormat="1" ht="15"/>
  </sheetData>
  <sheetProtection/>
  <mergeCells count="1">
    <mergeCell ref="B1:D1"/>
  </mergeCells>
  <printOptions/>
  <pageMargins left="0.5118110236220472" right="0.11811023622047245" top="0.5511811023622047" bottom="0.1968503937007874" header="0.1968503937007874" footer="0.11811023622047245"/>
  <pageSetup horizontalDpi="600" verticalDpi="600" orientation="landscape" pageOrder="overThenDown" paperSize="9" scale="58" r:id="rId2"/>
  <ignoredErrors>
    <ignoredError sqref="F8:F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Fanelli</dc:creator>
  <cp:keywords/>
  <dc:description/>
  <cp:lastModifiedBy>Donatella Diotti</cp:lastModifiedBy>
  <cp:lastPrinted>2023-09-20T12:21:21Z</cp:lastPrinted>
  <dcterms:created xsi:type="dcterms:W3CDTF">2017-06-13T08:38:52Z</dcterms:created>
  <dcterms:modified xsi:type="dcterms:W3CDTF">2023-09-20T12:24:31Z</dcterms:modified>
  <cp:category/>
  <cp:version/>
  <cp:contentType/>
  <cp:contentStatus/>
</cp:coreProperties>
</file>